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ropbox\Assessment,RoL,LSIP, SEF\2023-24\Assessment\"/>
    </mc:Choice>
  </mc:AlternateContent>
  <bookViews>
    <workbookView xWindow="0" yWindow="0" windowWidth="28800" windowHeight="12300"/>
  </bookViews>
  <sheets>
    <sheet name="Y3 Autumn Data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2" l="1"/>
  <c r="D43" i="2"/>
  <c r="D41" i="2"/>
  <c r="D40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G33" i="2" l="1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</calcChain>
</file>

<file path=xl/sharedStrings.xml><?xml version="1.0" encoding="utf-8"?>
<sst xmlns="http://schemas.openxmlformats.org/spreadsheetml/2006/main" count="97" uniqueCount="60">
  <si>
    <t>Group question accuracy</t>
  </si>
  <si>
    <t>Pupil Name</t>
  </si>
  <si>
    <t xml:space="preserve">Ref.
</t>
  </si>
  <si>
    <t>Year group</t>
  </si>
  <si>
    <t>Question number</t>
  </si>
  <si>
    <t xml:space="preserve">Concept
</t>
  </si>
  <si>
    <t>Recap</t>
  </si>
  <si>
    <t>Current</t>
  </si>
  <si>
    <t>Next</t>
  </si>
  <si>
    <t xml:space="preserve">Diagnostic results </t>
  </si>
  <si>
    <t>Current term</t>
  </si>
  <si>
    <t>Word</t>
  </si>
  <si>
    <t>Overall</t>
  </si>
  <si>
    <t>CUSP Spelling: Diagnostic results - pupils
Year 3: Autumn</t>
  </si>
  <si>
    <t>the /ɜ:/ sound spelt or after w                    </t>
  </si>
  <si>
    <t>worst</t>
  </si>
  <si>
    <t>the /ɔ:/ sound spelt ar after w</t>
  </si>
  <si>
    <t>award</t>
  </si>
  <si>
    <t>the /l/ or /əl/ sound spelt –le at the end of words</t>
  </si>
  <si>
    <t>cuddle</t>
  </si>
  <si>
    <t>tumble</t>
  </si>
  <si>
    <t>the /l/ or /əl/ sound spelt –el at the end of words</t>
  </si>
  <si>
    <t>label</t>
  </si>
  <si>
    <t>towel</t>
  </si>
  <si>
    <t>the /l/ or /əl/ sound spelt –al at the end of words     </t>
  </si>
  <si>
    <t>pupil</t>
  </si>
  <si>
    <t>words ending –il </t>
  </si>
  <si>
    <t>total</t>
  </si>
  <si>
    <t>the /aɪ/ sound spelt –y at the end of words</t>
  </si>
  <si>
    <t>sky</t>
  </si>
  <si>
    <r>
      <t xml:space="preserve">adding –es to nouns and verbs ending in –y </t>
    </r>
    <r>
      <rPr>
        <b/>
        <sz val="11"/>
        <color rgb="FF000000"/>
        <rFont val="Calibri"/>
        <family val="2"/>
        <scheme val="minor"/>
      </rPr>
      <t>Y2 revisited</t>
    </r>
  </si>
  <si>
    <t>bodies</t>
  </si>
  <si>
    <r>
      <t xml:space="preserve">adding –ed, –ing, –er and –est to a root word ending in –y with a consonant before it </t>
    </r>
    <r>
      <rPr>
        <b/>
        <sz val="11"/>
        <color rgb="FF000000"/>
        <rFont val="Calibri"/>
        <family val="2"/>
        <scheme val="minor"/>
      </rPr>
      <t>Y2 revisited</t>
    </r>
  </si>
  <si>
    <t>angrier</t>
  </si>
  <si>
    <t>adding the endings –ing, –ed, –er, –est and –y to words ending in –e with a consonant before it </t>
  </si>
  <si>
    <t>smiling</t>
  </si>
  <si>
    <t>hiked</t>
  </si>
  <si>
    <t>sunny</t>
  </si>
  <si>
    <t>hottest</t>
  </si>
  <si>
    <r>
      <t xml:space="preserve">the suffixes –ment, –ness </t>
    </r>
    <r>
      <rPr>
        <b/>
        <sz val="11"/>
        <color rgb="FF000000"/>
        <rFont val="Calibri"/>
        <family val="2"/>
        <scheme val="minor"/>
      </rPr>
      <t>Y2 revisited</t>
    </r>
  </si>
  <si>
    <t>punishment</t>
  </si>
  <si>
    <t>goodness</t>
  </si>
  <si>
    <r>
      <t xml:space="preserve">the suffixes –ful, –less and –ly </t>
    </r>
    <r>
      <rPr>
        <b/>
        <sz val="11"/>
        <color rgb="FF000000"/>
        <rFont val="Calibri"/>
        <family val="2"/>
        <scheme val="minor"/>
      </rPr>
      <t>Y2 revisited</t>
    </r>
  </si>
  <si>
    <t>joyless</t>
  </si>
  <si>
    <t>luckily</t>
  </si>
  <si>
    <r>
      <t xml:space="preserve">contractions </t>
    </r>
    <r>
      <rPr>
        <b/>
        <sz val="11"/>
        <color rgb="FF000000"/>
        <rFont val="Calibri"/>
        <family val="2"/>
        <scheme val="minor"/>
      </rPr>
      <t>Y2 revisited</t>
    </r>
  </si>
  <si>
    <t>haven't</t>
  </si>
  <si>
    <t>I'm</t>
  </si>
  <si>
    <t>rare GPCs</t>
  </si>
  <si>
    <t>walk</t>
  </si>
  <si>
    <t>chimney</t>
  </si>
  <si>
    <r>
      <t xml:space="preserve">words ending in –tion </t>
    </r>
    <r>
      <rPr>
        <b/>
        <sz val="11"/>
        <color rgb="FF000000"/>
        <rFont val="Calibri"/>
        <family val="2"/>
        <scheme val="minor"/>
      </rPr>
      <t>Y2 revisited</t>
    </r>
  </si>
  <si>
    <t>emotion</t>
  </si>
  <si>
    <t>selection</t>
  </si>
  <si>
    <t>adding suffixes beginning with vowel letters to words of more than one syllable </t>
  </si>
  <si>
    <t>beginner</t>
  </si>
  <si>
    <t>happened</t>
  </si>
  <si>
    <t>Next term</t>
  </si>
  <si>
    <t>Pupil score</t>
  </si>
  <si>
    <r>
      <t xml:space="preserve">adding the endings –ing, –ed, –er, –est and –y to words of one syllable ending in a single consonant letter after a single vowel letter </t>
    </r>
    <r>
      <rPr>
        <b/>
        <sz val="11"/>
        <color rgb="FF000000"/>
        <rFont val="Calibri"/>
        <family val="2"/>
        <scheme val="minor"/>
      </rPr>
      <t>Y2 revisited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</si>
</sst>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" textRotation="90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9" fontId="4" fillId="0" borderId="9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horizontal="center" textRotation="90"/>
    </xf>
    <xf numFmtId="9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9" fontId="0" fillId="0" borderId="0" xfId="0" applyNumberFormat="1" applyBorder="1" applyAlignment="1">
      <alignment vertical="center"/>
    </xf>
    <xf numFmtId="9" fontId="0" fillId="0" borderId="0" xfId="0" applyNumberFormat="1" applyAlignment="1">
      <alignment horizont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9" fontId="8" fillId="0" borderId="9" xfId="0" applyNumberFormat="1" applyFont="1" applyBorder="1" applyAlignment="1">
      <alignment horizontal="left" vertical="center"/>
    </xf>
    <xf numFmtId="9" fontId="8" fillId="0" borderId="13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 readingOrder="1"/>
    </xf>
    <xf numFmtId="0" fontId="0" fillId="3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left" vertical="center" readingOrder="1"/>
    </xf>
    <xf numFmtId="0" fontId="0" fillId="2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2" fillId="3" borderId="0" xfId="0" applyFont="1" applyFill="1" applyAlignment="1">
      <alignment horizontal="left" vertical="center" wrapText="1" readingOrder="1"/>
    </xf>
    <xf numFmtId="9" fontId="0" fillId="3" borderId="0" xfId="0" applyNumberFormat="1" applyFill="1" applyAlignment="1">
      <alignment horizontal="left" vertical="center"/>
    </xf>
    <xf numFmtId="0" fontId="2" fillId="0" borderId="0" xfId="0" applyFont="1" applyAlignment="1">
      <alignment horizontal="left" vertical="center" wrapText="1" readingOrder="1"/>
    </xf>
    <xf numFmtId="0" fontId="0" fillId="3" borderId="0" xfId="0" applyFill="1"/>
    <xf numFmtId="0" fontId="9" fillId="0" borderId="0" xfId="0" applyFont="1" applyAlignment="1">
      <alignment vertical="center"/>
    </xf>
    <xf numFmtId="0" fontId="7" fillId="3" borderId="0" xfId="0" applyFont="1" applyFill="1" applyAlignment="1">
      <alignment vertical="top" wrapText="1"/>
    </xf>
    <xf numFmtId="0" fontId="0" fillId="3" borderId="0" xfId="0" applyFill="1" applyAlignment="1">
      <alignment vertical="top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333333"/>
      </font>
      <fill>
        <patternFill patternType="solid">
          <fgColor rgb="FFFF1500"/>
          <bgColor rgb="FFFF675B"/>
        </patternFill>
      </fill>
    </dxf>
    <dxf>
      <font>
        <color rgb="FF333333"/>
      </font>
      <fill>
        <patternFill patternType="solid">
          <fgColor rgb="FFFFCC00"/>
          <bgColor theme="7" tint="0.59996337778862885"/>
        </patternFill>
      </fill>
    </dxf>
    <dxf>
      <font>
        <color rgb="FF333333"/>
      </font>
      <fill>
        <patternFill patternType="solid">
          <fgColor rgb="FF73CB34"/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rgb="FF333333"/>
      </font>
      <fill>
        <patternFill patternType="solid">
          <fgColor rgb="FF73CB34"/>
          <bgColor theme="9" tint="0.59996337778862885"/>
        </patternFill>
      </fill>
    </dxf>
    <dxf>
      <font>
        <color rgb="FF333333"/>
      </font>
      <fill>
        <patternFill patternType="solid">
          <fgColor rgb="FFFF8989"/>
          <bgColor rgb="FFFF7171"/>
        </patternFill>
      </fill>
    </dxf>
  </dxfs>
  <tableStyles count="0" defaultTableStyle="TableStyleMedium2" defaultPivotStyle="PivotStyleLight16"/>
  <colors>
    <mruColors>
      <color rgb="FFFF7171"/>
      <color rgb="FFFF675B"/>
      <color rgb="FFFF8989"/>
      <color rgb="FFFF8B8B"/>
      <color rgb="FFFFEFFF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3087554</xdr:colOff>
      <xdr:row>1</xdr:row>
      <xdr:rowOff>38100</xdr:rowOff>
    </xdr:from>
    <xdr:to>
      <xdr:col>4</xdr:col>
      <xdr:colOff>4536493</xdr:colOff>
      <xdr:row>1</xdr:row>
      <xdr:rowOff>457200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1ECCB502-ABCB-41FD-A13E-E7D45752B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2854" y="57150"/>
          <a:ext cx="160768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7"/>
  <sheetViews>
    <sheetView tabSelected="1" workbookViewId="0">
      <pane xSplit="6" ySplit="4" topLeftCell="G5" activePane="bottomRight" state="frozen"/>
      <selection pane="topRight" activeCell="E1" sqref="E1"/>
      <selection pane="bottomLeft" activeCell="A4" sqref="A4"/>
      <selection pane="bottomRight" activeCell="C33" sqref="C33"/>
    </sheetView>
  </sheetViews>
  <sheetFormatPr defaultRowHeight="15" x14ac:dyDescent="0.25"/>
  <cols>
    <col min="1" max="1" width="0.28515625" customWidth="1"/>
    <col min="2" max="2" width="7.7109375" bestFit="1" customWidth="1"/>
    <col min="3" max="3" width="7.7109375" style="3" customWidth="1"/>
    <col min="4" max="4" width="9.5703125" style="3" customWidth="1"/>
    <col min="5" max="5" width="74.5703125" customWidth="1"/>
    <col min="6" max="6" width="18.5703125" customWidth="1"/>
    <col min="7" max="7" width="11.28515625" customWidth="1"/>
    <col min="8" max="96" width="5.5703125" customWidth="1"/>
  </cols>
  <sheetData>
    <row r="1" spans="1:96" ht="1.5" customHeight="1" x14ac:dyDescent="0.25"/>
    <row r="2" spans="1:96" ht="86.1" customHeight="1" x14ac:dyDescent="0.25">
      <c r="B2" s="62" t="s">
        <v>13</v>
      </c>
      <c r="C2" s="63"/>
      <c r="D2" s="63"/>
      <c r="E2" s="63"/>
      <c r="F2" s="63"/>
      <c r="G2" s="27"/>
      <c r="H2" s="28" t="s">
        <v>1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</row>
    <row r="3" spans="1:96" ht="8.1" customHeight="1" x14ac:dyDescent="0.25">
      <c r="B3" s="2"/>
      <c r="C3" s="24"/>
      <c r="D3" s="4"/>
      <c r="E3" s="2"/>
      <c r="F3" s="2"/>
      <c r="G3" s="27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</row>
    <row r="4" spans="1:96" s="5" customFormat="1" ht="48" customHeight="1" x14ac:dyDescent="0.25">
      <c r="B4" s="22" t="s">
        <v>2</v>
      </c>
      <c r="C4" s="23" t="s">
        <v>3</v>
      </c>
      <c r="D4" s="23" t="s">
        <v>4</v>
      </c>
      <c r="E4" s="31" t="s">
        <v>5</v>
      </c>
      <c r="F4" s="22" t="s">
        <v>11</v>
      </c>
      <c r="G4" s="31" t="s">
        <v>0</v>
      </c>
      <c r="H4" s="32" t="b">
        <f>IF(COUNTIF(H6:H33,1)+COUNTIF(H6:H33,0)=28,H35/28)</f>
        <v>0</v>
      </c>
      <c r="I4" s="32" t="b">
        <f t="shared" ref="I4:BT4" si="0">IF(COUNTIF(I6:I33,1)+COUNTIF(I6:I33,0)=28,I35/28)</f>
        <v>0</v>
      </c>
      <c r="J4" s="32" t="b">
        <f t="shared" si="0"/>
        <v>0</v>
      </c>
      <c r="K4" s="32" t="b">
        <f t="shared" si="0"/>
        <v>0</v>
      </c>
      <c r="L4" s="32" t="b">
        <f t="shared" si="0"/>
        <v>0</v>
      </c>
      <c r="M4" s="32" t="b">
        <f t="shared" si="0"/>
        <v>0</v>
      </c>
      <c r="N4" s="32" t="b">
        <f t="shared" si="0"/>
        <v>0</v>
      </c>
      <c r="O4" s="32" t="b">
        <f t="shared" si="0"/>
        <v>0</v>
      </c>
      <c r="P4" s="32" t="b">
        <f t="shared" si="0"/>
        <v>0</v>
      </c>
      <c r="Q4" s="32" t="b">
        <f t="shared" si="0"/>
        <v>0</v>
      </c>
      <c r="R4" s="32" t="b">
        <f t="shared" si="0"/>
        <v>0</v>
      </c>
      <c r="S4" s="32" t="b">
        <f t="shared" si="0"/>
        <v>0</v>
      </c>
      <c r="T4" s="32" t="b">
        <f t="shared" si="0"/>
        <v>0</v>
      </c>
      <c r="U4" s="32" t="b">
        <f t="shared" si="0"/>
        <v>0</v>
      </c>
      <c r="V4" s="32" t="b">
        <f t="shared" si="0"/>
        <v>0</v>
      </c>
      <c r="W4" s="32" t="b">
        <f t="shared" si="0"/>
        <v>0</v>
      </c>
      <c r="X4" s="32" t="b">
        <f t="shared" si="0"/>
        <v>0</v>
      </c>
      <c r="Y4" s="32" t="b">
        <f t="shared" si="0"/>
        <v>0</v>
      </c>
      <c r="Z4" s="32" t="b">
        <f t="shared" si="0"/>
        <v>0</v>
      </c>
      <c r="AA4" s="32" t="b">
        <f t="shared" si="0"/>
        <v>0</v>
      </c>
      <c r="AB4" s="32" t="b">
        <f t="shared" si="0"/>
        <v>0</v>
      </c>
      <c r="AC4" s="32" t="b">
        <f t="shared" si="0"/>
        <v>0</v>
      </c>
      <c r="AD4" s="32" t="b">
        <f t="shared" si="0"/>
        <v>0</v>
      </c>
      <c r="AE4" s="32" t="b">
        <f t="shared" si="0"/>
        <v>0</v>
      </c>
      <c r="AF4" s="32" t="b">
        <f t="shared" si="0"/>
        <v>0</v>
      </c>
      <c r="AG4" s="32" t="b">
        <f t="shared" si="0"/>
        <v>0</v>
      </c>
      <c r="AH4" s="32" t="b">
        <f t="shared" si="0"/>
        <v>0</v>
      </c>
      <c r="AI4" s="32" t="b">
        <f t="shared" si="0"/>
        <v>0</v>
      </c>
      <c r="AJ4" s="32" t="b">
        <f t="shared" si="0"/>
        <v>0</v>
      </c>
      <c r="AK4" s="32" t="b">
        <f t="shared" si="0"/>
        <v>0</v>
      </c>
      <c r="AL4" s="32" t="b">
        <f t="shared" si="0"/>
        <v>0</v>
      </c>
      <c r="AM4" s="32" t="b">
        <f t="shared" si="0"/>
        <v>0</v>
      </c>
      <c r="AN4" s="32" t="b">
        <f t="shared" si="0"/>
        <v>0</v>
      </c>
      <c r="AO4" s="32" t="b">
        <f t="shared" si="0"/>
        <v>0</v>
      </c>
      <c r="AP4" s="32" t="b">
        <f t="shared" si="0"/>
        <v>0</v>
      </c>
      <c r="AQ4" s="32" t="b">
        <f t="shared" si="0"/>
        <v>0</v>
      </c>
      <c r="AR4" s="32" t="b">
        <f t="shared" si="0"/>
        <v>0</v>
      </c>
      <c r="AS4" s="32" t="b">
        <f t="shared" si="0"/>
        <v>0</v>
      </c>
      <c r="AT4" s="32" t="b">
        <f t="shared" si="0"/>
        <v>0</v>
      </c>
      <c r="AU4" s="32" t="b">
        <f t="shared" si="0"/>
        <v>0</v>
      </c>
      <c r="AV4" s="32" t="b">
        <f t="shared" si="0"/>
        <v>0</v>
      </c>
      <c r="AW4" s="32" t="b">
        <f t="shared" si="0"/>
        <v>0</v>
      </c>
      <c r="AX4" s="32" t="b">
        <f t="shared" si="0"/>
        <v>0</v>
      </c>
      <c r="AY4" s="32" t="b">
        <f t="shared" si="0"/>
        <v>0</v>
      </c>
      <c r="AZ4" s="32" t="b">
        <f t="shared" si="0"/>
        <v>0</v>
      </c>
      <c r="BA4" s="32" t="b">
        <f t="shared" si="0"/>
        <v>0</v>
      </c>
      <c r="BB4" s="32" t="b">
        <f t="shared" si="0"/>
        <v>0</v>
      </c>
      <c r="BC4" s="32" t="b">
        <f t="shared" si="0"/>
        <v>0</v>
      </c>
      <c r="BD4" s="32" t="b">
        <f t="shared" si="0"/>
        <v>0</v>
      </c>
      <c r="BE4" s="32" t="b">
        <f t="shared" si="0"/>
        <v>0</v>
      </c>
      <c r="BF4" s="32" t="b">
        <f t="shared" si="0"/>
        <v>0</v>
      </c>
      <c r="BG4" s="32" t="b">
        <f t="shared" si="0"/>
        <v>0</v>
      </c>
      <c r="BH4" s="32" t="b">
        <f t="shared" si="0"/>
        <v>0</v>
      </c>
      <c r="BI4" s="32" t="b">
        <f t="shared" si="0"/>
        <v>0</v>
      </c>
      <c r="BJ4" s="32" t="b">
        <f t="shared" si="0"/>
        <v>0</v>
      </c>
      <c r="BK4" s="32" t="b">
        <f t="shared" si="0"/>
        <v>0</v>
      </c>
      <c r="BL4" s="32" t="b">
        <f t="shared" si="0"/>
        <v>0</v>
      </c>
      <c r="BM4" s="32" t="b">
        <f t="shared" si="0"/>
        <v>0</v>
      </c>
      <c r="BN4" s="32" t="b">
        <f t="shared" si="0"/>
        <v>0</v>
      </c>
      <c r="BO4" s="32" t="b">
        <f t="shared" si="0"/>
        <v>0</v>
      </c>
      <c r="BP4" s="32" t="b">
        <f t="shared" si="0"/>
        <v>0</v>
      </c>
      <c r="BQ4" s="32" t="b">
        <f t="shared" si="0"/>
        <v>0</v>
      </c>
      <c r="BR4" s="32" t="b">
        <f t="shared" si="0"/>
        <v>0</v>
      </c>
      <c r="BS4" s="32" t="b">
        <f t="shared" si="0"/>
        <v>0</v>
      </c>
      <c r="BT4" s="32" t="b">
        <f t="shared" si="0"/>
        <v>0</v>
      </c>
      <c r="BU4" s="32" t="b">
        <f t="shared" ref="BU4:CR4" si="1">IF(COUNTIF(BU6:BU33,1)+COUNTIF(BU6:BU33,0)=28,BU35/28)</f>
        <v>0</v>
      </c>
      <c r="BV4" s="32" t="b">
        <f t="shared" si="1"/>
        <v>0</v>
      </c>
      <c r="BW4" s="32" t="b">
        <f t="shared" si="1"/>
        <v>0</v>
      </c>
      <c r="BX4" s="32" t="b">
        <f t="shared" si="1"/>
        <v>0</v>
      </c>
      <c r="BY4" s="32" t="b">
        <f t="shared" si="1"/>
        <v>0</v>
      </c>
      <c r="BZ4" s="32" t="b">
        <f t="shared" si="1"/>
        <v>0</v>
      </c>
      <c r="CA4" s="32" t="b">
        <f t="shared" si="1"/>
        <v>0</v>
      </c>
      <c r="CB4" s="32" t="b">
        <f t="shared" si="1"/>
        <v>0</v>
      </c>
      <c r="CC4" s="32" t="b">
        <f t="shared" si="1"/>
        <v>0</v>
      </c>
      <c r="CD4" s="32" t="b">
        <f t="shared" si="1"/>
        <v>0</v>
      </c>
      <c r="CE4" s="32" t="b">
        <f t="shared" si="1"/>
        <v>0</v>
      </c>
      <c r="CF4" s="32" t="b">
        <f t="shared" si="1"/>
        <v>0</v>
      </c>
      <c r="CG4" s="32" t="b">
        <f t="shared" si="1"/>
        <v>0</v>
      </c>
      <c r="CH4" s="32" t="b">
        <f t="shared" si="1"/>
        <v>0</v>
      </c>
      <c r="CI4" s="32" t="b">
        <f t="shared" si="1"/>
        <v>0</v>
      </c>
      <c r="CJ4" s="32" t="b">
        <f t="shared" si="1"/>
        <v>0</v>
      </c>
      <c r="CK4" s="32" t="b">
        <f t="shared" si="1"/>
        <v>0</v>
      </c>
      <c r="CL4" s="32" t="b">
        <f t="shared" si="1"/>
        <v>0</v>
      </c>
      <c r="CM4" s="32" t="b">
        <f t="shared" si="1"/>
        <v>0</v>
      </c>
      <c r="CN4" s="32" t="b">
        <f t="shared" si="1"/>
        <v>0</v>
      </c>
      <c r="CO4" s="32" t="b">
        <f t="shared" si="1"/>
        <v>0</v>
      </c>
      <c r="CP4" s="32" t="b">
        <f t="shared" si="1"/>
        <v>0</v>
      </c>
      <c r="CQ4" s="32" t="b">
        <f t="shared" si="1"/>
        <v>0</v>
      </c>
      <c r="CR4" s="32" t="b">
        <f t="shared" si="1"/>
        <v>0</v>
      </c>
    </row>
    <row r="5" spans="1:96" ht="6" customHeight="1" thickBot="1" x14ac:dyDescent="0.3">
      <c r="B5" s="33"/>
      <c r="C5" s="35"/>
      <c r="D5" s="35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</row>
    <row r="6" spans="1:96" s="5" customFormat="1" ht="17.100000000000001" customHeight="1" x14ac:dyDescent="0.25">
      <c r="A6" s="8"/>
      <c r="B6" s="5" t="s">
        <v>6</v>
      </c>
      <c r="C6" s="6">
        <v>2</v>
      </c>
      <c r="D6" s="6">
        <v>1</v>
      </c>
      <c r="E6" s="48" t="s">
        <v>14</v>
      </c>
      <c r="F6" s="5" t="s">
        <v>15</v>
      </c>
      <c r="G6" s="38">
        <f>IFERROR((SUM(H6:CR6)/COUNTA($H$2:$CR$2))/1,0)</f>
        <v>0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10"/>
    </row>
    <row r="7" spans="1:96" s="5" customFormat="1" ht="17.100000000000001" customHeight="1" x14ac:dyDescent="0.25">
      <c r="A7" s="11"/>
      <c r="B7" s="49" t="s">
        <v>6</v>
      </c>
      <c r="C7" s="50">
        <v>2</v>
      </c>
      <c r="D7" s="50">
        <f>+D6+1</f>
        <v>2</v>
      </c>
      <c r="E7" s="51" t="s">
        <v>16</v>
      </c>
      <c r="F7" s="52" t="s">
        <v>17</v>
      </c>
      <c r="G7" s="38">
        <f t="shared" ref="G7:G33" si="2">IFERROR((SUM(H7:CR7)/COUNTA($H$2:$CR$2))/1,0)</f>
        <v>0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12"/>
    </row>
    <row r="8" spans="1:96" s="5" customFormat="1" ht="17.100000000000001" customHeight="1" x14ac:dyDescent="0.25">
      <c r="A8" s="11"/>
      <c r="B8" s="5" t="s">
        <v>6</v>
      </c>
      <c r="C8" s="6">
        <v>2</v>
      </c>
      <c r="D8" s="6">
        <f t="shared" ref="D8:D33" si="3">+D7+1</f>
        <v>3</v>
      </c>
      <c r="E8" s="48" t="s">
        <v>18</v>
      </c>
      <c r="F8" s="5" t="s">
        <v>19</v>
      </c>
      <c r="G8" s="38">
        <f t="shared" si="2"/>
        <v>0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12"/>
    </row>
    <row r="9" spans="1:96" s="5" customFormat="1" ht="17.100000000000001" customHeight="1" x14ac:dyDescent="0.25">
      <c r="A9" s="11"/>
      <c r="B9" s="49" t="s">
        <v>6</v>
      </c>
      <c r="C9" s="50">
        <v>2</v>
      </c>
      <c r="D9" s="50">
        <f t="shared" si="3"/>
        <v>4</v>
      </c>
      <c r="E9" s="51" t="s">
        <v>18</v>
      </c>
      <c r="F9" s="52" t="s">
        <v>20</v>
      </c>
      <c r="G9" s="38">
        <f t="shared" si="2"/>
        <v>0</v>
      </c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12"/>
    </row>
    <row r="10" spans="1:96" s="5" customFormat="1" ht="17.100000000000001" customHeight="1" x14ac:dyDescent="0.25">
      <c r="A10" s="11"/>
      <c r="B10" s="5" t="s">
        <v>6</v>
      </c>
      <c r="C10" s="6">
        <v>2</v>
      </c>
      <c r="D10" s="6">
        <f t="shared" si="3"/>
        <v>5</v>
      </c>
      <c r="E10" s="48" t="s">
        <v>21</v>
      </c>
      <c r="F10" s="5" t="s">
        <v>22</v>
      </c>
      <c r="G10" s="38">
        <f t="shared" si="2"/>
        <v>0</v>
      </c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12"/>
    </row>
    <row r="11" spans="1:96" s="5" customFormat="1" ht="17.100000000000001" customHeight="1" thickBot="1" x14ac:dyDescent="0.3">
      <c r="A11" s="16"/>
      <c r="B11" s="49" t="s">
        <v>6</v>
      </c>
      <c r="C11" s="50">
        <v>2</v>
      </c>
      <c r="D11" s="50">
        <f t="shared" si="3"/>
        <v>6</v>
      </c>
      <c r="E11" s="51" t="s">
        <v>21</v>
      </c>
      <c r="F11" s="52" t="s">
        <v>23</v>
      </c>
      <c r="G11" s="38">
        <f t="shared" si="2"/>
        <v>0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4"/>
    </row>
    <row r="12" spans="1:96" s="5" customFormat="1" ht="17.100000000000001" customHeight="1" x14ac:dyDescent="0.25">
      <c r="A12" s="8"/>
      <c r="B12" s="5" t="s">
        <v>6</v>
      </c>
      <c r="C12" s="6">
        <v>2</v>
      </c>
      <c r="D12" s="6">
        <f t="shared" si="3"/>
        <v>7</v>
      </c>
      <c r="E12" s="48" t="s">
        <v>24</v>
      </c>
      <c r="F12" s="5" t="s">
        <v>25</v>
      </c>
      <c r="G12" s="38">
        <f t="shared" si="2"/>
        <v>0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10"/>
    </row>
    <row r="13" spans="1:96" s="5" customFormat="1" ht="17.100000000000001" customHeight="1" x14ac:dyDescent="0.25">
      <c r="A13" s="11"/>
      <c r="B13" s="49" t="s">
        <v>6</v>
      </c>
      <c r="C13" s="50">
        <v>2</v>
      </c>
      <c r="D13" s="50">
        <f t="shared" si="3"/>
        <v>8</v>
      </c>
      <c r="E13" s="51" t="s">
        <v>26</v>
      </c>
      <c r="F13" s="52" t="s">
        <v>27</v>
      </c>
      <c r="G13" s="38">
        <f t="shared" si="2"/>
        <v>0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12"/>
    </row>
    <row r="14" spans="1:96" s="5" customFormat="1" ht="17.100000000000001" customHeight="1" x14ac:dyDescent="0.25">
      <c r="A14" s="11"/>
      <c r="B14" s="5" t="s">
        <v>6</v>
      </c>
      <c r="C14" s="6">
        <v>2</v>
      </c>
      <c r="D14" s="6">
        <f t="shared" si="3"/>
        <v>9</v>
      </c>
      <c r="E14" s="48" t="s">
        <v>28</v>
      </c>
      <c r="F14" s="5" t="s">
        <v>29</v>
      </c>
      <c r="G14" s="38">
        <f t="shared" si="2"/>
        <v>0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12"/>
    </row>
    <row r="15" spans="1:96" s="5" customFormat="1" ht="17.100000000000001" customHeight="1" x14ac:dyDescent="0.25">
      <c r="A15" s="11"/>
      <c r="B15" s="49" t="s">
        <v>6</v>
      </c>
      <c r="C15" s="53">
        <v>2</v>
      </c>
      <c r="D15" s="53">
        <f t="shared" si="3"/>
        <v>10</v>
      </c>
      <c r="E15" s="51" t="s">
        <v>28</v>
      </c>
      <c r="F15" s="54"/>
      <c r="G15" s="38">
        <f t="shared" si="2"/>
        <v>0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12"/>
    </row>
    <row r="16" spans="1:96" s="5" customFormat="1" ht="17.100000000000001" customHeight="1" x14ac:dyDescent="0.25">
      <c r="A16" s="11"/>
      <c r="B16" s="55" t="s">
        <v>7</v>
      </c>
      <c r="C16" s="6">
        <v>2</v>
      </c>
      <c r="D16" s="6">
        <f t="shared" si="3"/>
        <v>11</v>
      </c>
      <c r="E16" s="48" t="s">
        <v>30</v>
      </c>
      <c r="F16" s="56" t="s">
        <v>31</v>
      </c>
      <c r="G16" s="38">
        <f t="shared" si="2"/>
        <v>0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12"/>
    </row>
    <row r="17" spans="1:96" s="5" customFormat="1" ht="27" customHeight="1" x14ac:dyDescent="0.25">
      <c r="A17" s="11"/>
      <c r="B17" s="54" t="s">
        <v>7</v>
      </c>
      <c r="C17" s="53">
        <v>2</v>
      </c>
      <c r="D17" s="53">
        <f t="shared" si="3"/>
        <v>12</v>
      </c>
      <c r="E17" s="57" t="s">
        <v>32</v>
      </c>
      <c r="F17" s="58" t="s">
        <v>33</v>
      </c>
      <c r="G17" s="38">
        <f t="shared" si="2"/>
        <v>0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12"/>
    </row>
    <row r="18" spans="1:96" s="5" customFormat="1" ht="27" customHeight="1" x14ac:dyDescent="0.25">
      <c r="A18" s="11"/>
      <c r="B18" s="55" t="s">
        <v>7</v>
      </c>
      <c r="C18" s="6">
        <v>2</v>
      </c>
      <c r="D18" s="6">
        <f t="shared" si="3"/>
        <v>13</v>
      </c>
      <c r="E18" s="59" t="s">
        <v>34</v>
      </c>
      <c r="F18" s="56" t="s">
        <v>35</v>
      </c>
      <c r="G18" s="38">
        <f t="shared" si="2"/>
        <v>0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12"/>
    </row>
    <row r="19" spans="1:96" s="5" customFormat="1" ht="29.1" customHeight="1" x14ac:dyDescent="0.25">
      <c r="A19" s="11"/>
      <c r="B19" s="54" t="s">
        <v>7</v>
      </c>
      <c r="C19" s="53">
        <v>2</v>
      </c>
      <c r="D19" s="53">
        <f t="shared" si="3"/>
        <v>14</v>
      </c>
      <c r="E19" s="57" t="s">
        <v>34</v>
      </c>
      <c r="F19" s="58" t="s">
        <v>36</v>
      </c>
      <c r="G19" s="38">
        <f t="shared" si="2"/>
        <v>0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12"/>
    </row>
    <row r="20" spans="1:96" s="5" customFormat="1" ht="29.1" customHeight="1" x14ac:dyDescent="0.25">
      <c r="A20" s="11"/>
      <c r="B20" s="55" t="s">
        <v>7</v>
      </c>
      <c r="C20" s="6">
        <v>2</v>
      </c>
      <c r="D20" s="6">
        <f t="shared" si="3"/>
        <v>15</v>
      </c>
      <c r="E20" s="59" t="s">
        <v>59</v>
      </c>
      <c r="F20" s="56" t="s">
        <v>37</v>
      </c>
      <c r="G20" s="38">
        <f t="shared" si="2"/>
        <v>0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12"/>
    </row>
    <row r="21" spans="1:96" s="5" customFormat="1" ht="29.1" customHeight="1" x14ac:dyDescent="0.25">
      <c r="A21" s="11"/>
      <c r="B21" s="54" t="s">
        <v>7</v>
      </c>
      <c r="C21" s="53">
        <v>2</v>
      </c>
      <c r="D21" s="53">
        <f t="shared" si="3"/>
        <v>16</v>
      </c>
      <c r="E21" s="57" t="s">
        <v>59</v>
      </c>
      <c r="F21" s="58" t="s">
        <v>38</v>
      </c>
      <c r="G21" s="38">
        <f t="shared" si="2"/>
        <v>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12"/>
    </row>
    <row r="22" spans="1:96" s="5" customFormat="1" ht="17.100000000000001" customHeight="1" x14ac:dyDescent="0.25">
      <c r="A22" s="11"/>
      <c r="B22" s="55" t="s">
        <v>7</v>
      </c>
      <c r="C22" s="6">
        <v>2</v>
      </c>
      <c r="D22" s="6">
        <f t="shared" si="3"/>
        <v>17</v>
      </c>
      <c r="E22" s="48" t="s">
        <v>39</v>
      </c>
      <c r="F22" t="s">
        <v>40</v>
      </c>
      <c r="G22" s="38">
        <f t="shared" si="2"/>
        <v>0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12"/>
    </row>
    <row r="23" spans="1:96" s="5" customFormat="1" ht="17.100000000000001" customHeight="1" x14ac:dyDescent="0.25">
      <c r="A23" s="11"/>
      <c r="B23" s="54" t="s">
        <v>7</v>
      </c>
      <c r="C23" s="53">
        <v>2</v>
      </c>
      <c r="D23" s="53">
        <f t="shared" si="3"/>
        <v>18</v>
      </c>
      <c r="E23" s="51" t="s">
        <v>39</v>
      </c>
      <c r="F23" s="60" t="s">
        <v>41</v>
      </c>
      <c r="G23" s="38">
        <f t="shared" si="2"/>
        <v>0</v>
      </c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12"/>
    </row>
    <row r="24" spans="1:96" s="5" customFormat="1" ht="17.100000000000001" customHeight="1" x14ac:dyDescent="0.25">
      <c r="A24" s="11"/>
      <c r="B24" s="55" t="s">
        <v>7</v>
      </c>
      <c r="C24" s="6">
        <v>2</v>
      </c>
      <c r="D24" s="6">
        <f t="shared" si="3"/>
        <v>19</v>
      </c>
      <c r="E24" s="48" t="s">
        <v>42</v>
      </c>
      <c r="F24" t="s">
        <v>43</v>
      </c>
      <c r="G24" s="38">
        <f t="shared" si="2"/>
        <v>0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12"/>
    </row>
    <row r="25" spans="1:96" s="5" customFormat="1" ht="17.100000000000001" customHeight="1" thickBot="1" x14ac:dyDescent="0.3">
      <c r="A25" s="16"/>
      <c r="B25" s="54" t="s">
        <v>7</v>
      </c>
      <c r="C25" s="53">
        <v>2</v>
      </c>
      <c r="D25" s="53">
        <f t="shared" si="3"/>
        <v>20</v>
      </c>
      <c r="E25" s="51" t="s">
        <v>42</v>
      </c>
      <c r="F25" s="60" t="s">
        <v>44</v>
      </c>
      <c r="G25" s="38">
        <f t="shared" si="2"/>
        <v>0</v>
      </c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4"/>
    </row>
    <row r="26" spans="1:96" s="5" customFormat="1" ht="17.100000000000001" customHeight="1" x14ac:dyDescent="0.25">
      <c r="A26" s="8"/>
      <c r="B26" s="55" t="s">
        <v>7</v>
      </c>
      <c r="C26" s="6">
        <v>2</v>
      </c>
      <c r="D26" s="6">
        <f t="shared" si="3"/>
        <v>21</v>
      </c>
      <c r="E26" s="48" t="s">
        <v>45</v>
      </c>
      <c r="F26" t="s">
        <v>46</v>
      </c>
      <c r="G26" s="38">
        <f t="shared" si="2"/>
        <v>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10"/>
    </row>
    <row r="27" spans="1:96" s="5" customFormat="1" ht="17.100000000000001" customHeight="1" x14ac:dyDescent="0.25">
      <c r="A27" s="11"/>
      <c r="B27" s="54" t="s">
        <v>7</v>
      </c>
      <c r="C27" s="53">
        <v>2</v>
      </c>
      <c r="D27" s="53">
        <f t="shared" si="3"/>
        <v>22</v>
      </c>
      <c r="E27" s="51" t="s">
        <v>45</v>
      </c>
      <c r="F27" s="60" t="s">
        <v>47</v>
      </c>
      <c r="G27" s="38">
        <f t="shared" si="2"/>
        <v>0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12"/>
    </row>
    <row r="28" spans="1:96" s="5" customFormat="1" ht="17.100000000000001" customHeight="1" x14ac:dyDescent="0.25">
      <c r="A28" s="11"/>
      <c r="B28" s="55" t="s">
        <v>8</v>
      </c>
      <c r="C28" s="6">
        <v>2</v>
      </c>
      <c r="D28" s="6">
        <f t="shared" si="3"/>
        <v>23</v>
      </c>
      <c r="E28" s="48" t="s">
        <v>48</v>
      </c>
      <c r="F28" t="s">
        <v>49</v>
      </c>
      <c r="G28" s="38">
        <f t="shared" si="2"/>
        <v>0</v>
      </c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12"/>
    </row>
    <row r="29" spans="1:96" s="5" customFormat="1" ht="17.100000000000001" customHeight="1" x14ac:dyDescent="0.25">
      <c r="A29" s="11"/>
      <c r="B29" s="54" t="s">
        <v>8</v>
      </c>
      <c r="C29" s="53">
        <v>2</v>
      </c>
      <c r="D29" s="53">
        <f t="shared" si="3"/>
        <v>24</v>
      </c>
      <c r="E29" s="51" t="s">
        <v>48</v>
      </c>
      <c r="F29" s="60" t="s">
        <v>50</v>
      </c>
      <c r="G29" s="38">
        <f t="shared" si="2"/>
        <v>0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12"/>
    </row>
    <row r="30" spans="1:96" s="5" customFormat="1" ht="17.100000000000001" customHeight="1" x14ac:dyDescent="0.25">
      <c r="A30" s="11"/>
      <c r="B30" s="55" t="s">
        <v>8</v>
      </c>
      <c r="C30" s="6">
        <v>2</v>
      </c>
      <c r="D30" s="6">
        <f t="shared" si="3"/>
        <v>25</v>
      </c>
      <c r="E30" s="48" t="s">
        <v>51</v>
      </c>
      <c r="F30" t="s">
        <v>52</v>
      </c>
      <c r="G30" s="38">
        <f t="shared" si="2"/>
        <v>0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12"/>
    </row>
    <row r="31" spans="1:96" s="5" customFormat="1" ht="17.100000000000001" customHeight="1" x14ac:dyDescent="0.25">
      <c r="A31" s="11"/>
      <c r="B31" s="54" t="s">
        <v>8</v>
      </c>
      <c r="C31" s="53">
        <v>2</v>
      </c>
      <c r="D31" s="53">
        <f t="shared" si="3"/>
        <v>26</v>
      </c>
      <c r="E31" s="51" t="s">
        <v>51</v>
      </c>
      <c r="F31" s="60" t="s">
        <v>53</v>
      </c>
      <c r="G31" s="38">
        <f t="shared" si="2"/>
        <v>0</v>
      </c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12"/>
    </row>
    <row r="32" spans="1:96" s="5" customFormat="1" ht="17.100000000000001" customHeight="1" x14ac:dyDescent="0.25">
      <c r="A32" s="11"/>
      <c r="B32" s="55" t="s">
        <v>8</v>
      </c>
      <c r="C32" s="6">
        <v>3</v>
      </c>
      <c r="D32" s="6">
        <f t="shared" si="3"/>
        <v>27</v>
      </c>
      <c r="E32" s="59" t="s">
        <v>54</v>
      </c>
      <c r="F32" t="s">
        <v>55</v>
      </c>
      <c r="G32" s="38">
        <f t="shared" si="2"/>
        <v>0</v>
      </c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12"/>
    </row>
    <row r="33" spans="1:96" s="5" customFormat="1" ht="17.100000000000001" customHeight="1" thickBot="1" x14ac:dyDescent="0.3">
      <c r="A33" s="16"/>
      <c r="B33" s="54" t="s">
        <v>8</v>
      </c>
      <c r="C33" s="53">
        <v>3</v>
      </c>
      <c r="D33" s="53">
        <f t="shared" si="3"/>
        <v>28</v>
      </c>
      <c r="E33" s="57" t="s">
        <v>54</v>
      </c>
      <c r="F33" s="60" t="s">
        <v>56</v>
      </c>
      <c r="G33" s="38">
        <f t="shared" si="2"/>
        <v>0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4"/>
    </row>
    <row r="34" spans="1:96" x14ac:dyDescent="0.25">
      <c r="B34" s="33"/>
      <c r="C34" s="35"/>
      <c r="D34" s="35"/>
      <c r="E34" s="33"/>
      <c r="F34" s="33"/>
      <c r="G34" s="33"/>
      <c r="H34" s="33"/>
      <c r="I34" s="35"/>
      <c r="J34" s="35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</row>
    <row r="35" spans="1:96" s="6" customFormat="1" ht="20.100000000000001" customHeight="1" x14ac:dyDescent="0.25">
      <c r="B35" s="64"/>
      <c r="C35" s="64"/>
      <c r="D35" s="65"/>
      <c r="E35" s="65"/>
      <c r="F35" s="61" t="s">
        <v>58</v>
      </c>
      <c r="G35" s="34"/>
      <c r="H35" s="34" t="b">
        <f>IF(COUNTIF(H6:H33,1)+COUNTIF(H6:H33,0)=28,SUM(H6:H33))</f>
        <v>0</v>
      </c>
      <c r="I35" s="34" t="b">
        <f t="shared" ref="I35:BT35" si="4">IF(COUNTIF(I6:I33,1)+COUNTIF(I6:I33,0)=28,SUM(I6:I33))</f>
        <v>0</v>
      </c>
      <c r="J35" s="34" t="b">
        <f t="shared" si="4"/>
        <v>0</v>
      </c>
      <c r="K35" s="34" t="b">
        <f t="shared" si="4"/>
        <v>0</v>
      </c>
      <c r="L35" s="34" t="b">
        <f t="shared" si="4"/>
        <v>0</v>
      </c>
      <c r="M35" s="34" t="b">
        <f t="shared" si="4"/>
        <v>0</v>
      </c>
      <c r="N35" s="34" t="b">
        <f t="shared" si="4"/>
        <v>0</v>
      </c>
      <c r="O35" s="34" t="b">
        <f t="shared" si="4"/>
        <v>0</v>
      </c>
      <c r="P35" s="34" t="b">
        <f t="shared" si="4"/>
        <v>0</v>
      </c>
      <c r="Q35" s="34" t="b">
        <f t="shared" si="4"/>
        <v>0</v>
      </c>
      <c r="R35" s="34" t="b">
        <f t="shared" si="4"/>
        <v>0</v>
      </c>
      <c r="S35" s="34" t="b">
        <f t="shared" si="4"/>
        <v>0</v>
      </c>
      <c r="T35" s="34" t="b">
        <f t="shared" si="4"/>
        <v>0</v>
      </c>
      <c r="U35" s="34" t="b">
        <f t="shared" si="4"/>
        <v>0</v>
      </c>
      <c r="V35" s="34" t="b">
        <f t="shared" si="4"/>
        <v>0</v>
      </c>
      <c r="W35" s="34" t="b">
        <f t="shared" si="4"/>
        <v>0</v>
      </c>
      <c r="X35" s="34" t="b">
        <f t="shared" si="4"/>
        <v>0</v>
      </c>
      <c r="Y35" s="34" t="b">
        <f t="shared" si="4"/>
        <v>0</v>
      </c>
      <c r="Z35" s="34" t="b">
        <f t="shared" si="4"/>
        <v>0</v>
      </c>
      <c r="AA35" s="34" t="b">
        <f t="shared" si="4"/>
        <v>0</v>
      </c>
      <c r="AB35" s="34" t="b">
        <f t="shared" si="4"/>
        <v>0</v>
      </c>
      <c r="AC35" s="34" t="b">
        <f t="shared" si="4"/>
        <v>0</v>
      </c>
      <c r="AD35" s="34" t="b">
        <f t="shared" si="4"/>
        <v>0</v>
      </c>
      <c r="AE35" s="34" t="b">
        <f t="shared" si="4"/>
        <v>0</v>
      </c>
      <c r="AF35" s="34" t="b">
        <f t="shared" si="4"/>
        <v>0</v>
      </c>
      <c r="AG35" s="34" t="b">
        <f t="shared" si="4"/>
        <v>0</v>
      </c>
      <c r="AH35" s="34" t="b">
        <f t="shared" si="4"/>
        <v>0</v>
      </c>
      <c r="AI35" s="34" t="b">
        <f t="shared" si="4"/>
        <v>0</v>
      </c>
      <c r="AJ35" s="34" t="b">
        <f t="shared" si="4"/>
        <v>0</v>
      </c>
      <c r="AK35" s="34" t="b">
        <f t="shared" si="4"/>
        <v>0</v>
      </c>
      <c r="AL35" s="34" t="b">
        <f t="shared" si="4"/>
        <v>0</v>
      </c>
      <c r="AM35" s="34" t="b">
        <f t="shared" si="4"/>
        <v>0</v>
      </c>
      <c r="AN35" s="34" t="b">
        <f t="shared" si="4"/>
        <v>0</v>
      </c>
      <c r="AO35" s="34" t="b">
        <f t="shared" si="4"/>
        <v>0</v>
      </c>
      <c r="AP35" s="34" t="b">
        <f t="shared" si="4"/>
        <v>0</v>
      </c>
      <c r="AQ35" s="34" t="b">
        <f t="shared" si="4"/>
        <v>0</v>
      </c>
      <c r="AR35" s="34" t="b">
        <f t="shared" si="4"/>
        <v>0</v>
      </c>
      <c r="AS35" s="34" t="b">
        <f t="shared" si="4"/>
        <v>0</v>
      </c>
      <c r="AT35" s="34" t="b">
        <f t="shared" si="4"/>
        <v>0</v>
      </c>
      <c r="AU35" s="34" t="b">
        <f t="shared" si="4"/>
        <v>0</v>
      </c>
      <c r="AV35" s="34" t="b">
        <f t="shared" si="4"/>
        <v>0</v>
      </c>
      <c r="AW35" s="34" t="b">
        <f t="shared" si="4"/>
        <v>0</v>
      </c>
      <c r="AX35" s="34" t="b">
        <f t="shared" si="4"/>
        <v>0</v>
      </c>
      <c r="AY35" s="34" t="b">
        <f t="shared" si="4"/>
        <v>0</v>
      </c>
      <c r="AZ35" s="34" t="b">
        <f t="shared" si="4"/>
        <v>0</v>
      </c>
      <c r="BA35" s="34" t="b">
        <f t="shared" si="4"/>
        <v>0</v>
      </c>
      <c r="BB35" s="34" t="b">
        <f t="shared" si="4"/>
        <v>0</v>
      </c>
      <c r="BC35" s="34" t="b">
        <f t="shared" si="4"/>
        <v>0</v>
      </c>
      <c r="BD35" s="34" t="b">
        <f t="shared" si="4"/>
        <v>0</v>
      </c>
      <c r="BE35" s="34" t="b">
        <f t="shared" si="4"/>
        <v>0</v>
      </c>
      <c r="BF35" s="34" t="b">
        <f t="shared" si="4"/>
        <v>0</v>
      </c>
      <c r="BG35" s="34" t="b">
        <f t="shared" si="4"/>
        <v>0</v>
      </c>
      <c r="BH35" s="34" t="b">
        <f t="shared" si="4"/>
        <v>0</v>
      </c>
      <c r="BI35" s="34" t="b">
        <f t="shared" si="4"/>
        <v>0</v>
      </c>
      <c r="BJ35" s="34" t="b">
        <f t="shared" si="4"/>
        <v>0</v>
      </c>
      <c r="BK35" s="34" t="b">
        <f t="shared" si="4"/>
        <v>0</v>
      </c>
      <c r="BL35" s="34" t="b">
        <f t="shared" si="4"/>
        <v>0</v>
      </c>
      <c r="BM35" s="34" t="b">
        <f t="shared" si="4"/>
        <v>0</v>
      </c>
      <c r="BN35" s="34" t="b">
        <f t="shared" si="4"/>
        <v>0</v>
      </c>
      <c r="BO35" s="34" t="b">
        <f t="shared" si="4"/>
        <v>0</v>
      </c>
      <c r="BP35" s="34" t="b">
        <f t="shared" si="4"/>
        <v>0</v>
      </c>
      <c r="BQ35" s="34" t="b">
        <f t="shared" si="4"/>
        <v>0</v>
      </c>
      <c r="BR35" s="34" t="b">
        <f t="shared" si="4"/>
        <v>0</v>
      </c>
      <c r="BS35" s="34" t="b">
        <f t="shared" si="4"/>
        <v>0</v>
      </c>
      <c r="BT35" s="34" t="b">
        <f t="shared" si="4"/>
        <v>0</v>
      </c>
      <c r="BU35" s="34" t="b">
        <f t="shared" ref="BU35:CR35" si="5">IF(COUNTIF(BU6:BU33,1)+COUNTIF(BU6:BU33,0)=28,SUM(BU6:BU33))</f>
        <v>0</v>
      </c>
      <c r="BV35" s="34" t="b">
        <f t="shared" si="5"/>
        <v>0</v>
      </c>
      <c r="BW35" s="34" t="b">
        <f t="shared" si="5"/>
        <v>0</v>
      </c>
      <c r="BX35" s="34" t="b">
        <f t="shared" si="5"/>
        <v>0</v>
      </c>
      <c r="BY35" s="34" t="b">
        <f t="shared" si="5"/>
        <v>0</v>
      </c>
      <c r="BZ35" s="34" t="b">
        <f t="shared" si="5"/>
        <v>0</v>
      </c>
      <c r="CA35" s="34" t="b">
        <f t="shared" si="5"/>
        <v>0</v>
      </c>
      <c r="CB35" s="34" t="b">
        <f t="shared" si="5"/>
        <v>0</v>
      </c>
      <c r="CC35" s="34" t="b">
        <f t="shared" si="5"/>
        <v>0</v>
      </c>
      <c r="CD35" s="34" t="b">
        <f t="shared" si="5"/>
        <v>0</v>
      </c>
      <c r="CE35" s="34" t="b">
        <f t="shared" si="5"/>
        <v>0</v>
      </c>
      <c r="CF35" s="34" t="b">
        <f t="shared" si="5"/>
        <v>0</v>
      </c>
      <c r="CG35" s="34" t="b">
        <f t="shared" si="5"/>
        <v>0</v>
      </c>
      <c r="CH35" s="34" t="b">
        <f t="shared" si="5"/>
        <v>0</v>
      </c>
      <c r="CI35" s="34" t="b">
        <f t="shared" si="5"/>
        <v>0</v>
      </c>
      <c r="CJ35" s="34" t="b">
        <f t="shared" si="5"/>
        <v>0</v>
      </c>
      <c r="CK35" s="34" t="b">
        <f t="shared" si="5"/>
        <v>0</v>
      </c>
      <c r="CL35" s="34" t="b">
        <f t="shared" si="5"/>
        <v>0</v>
      </c>
      <c r="CM35" s="34" t="b">
        <f t="shared" si="5"/>
        <v>0</v>
      </c>
      <c r="CN35" s="34" t="b">
        <f t="shared" si="5"/>
        <v>0</v>
      </c>
      <c r="CO35" s="34" t="b">
        <f t="shared" si="5"/>
        <v>0</v>
      </c>
      <c r="CP35" s="34" t="b">
        <f t="shared" si="5"/>
        <v>0</v>
      </c>
      <c r="CQ35" s="34" t="b">
        <f t="shared" si="5"/>
        <v>0</v>
      </c>
      <c r="CR35" s="34" t="b">
        <f t="shared" si="5"/>
        <v>0</v>
      </c>
    </row>
    <row r="36" spans="1:96" s="5" customFormat="1" ht="20.100000000000001" customHeight="1" x14ac:dyDescent="0.25">
      <c r="B36" s="66"/>
      <c r="C36" s="66"/>
      <c r="D36" s="66"/>
      <c r="E36" s="17"/>
      <c r="F36" s="17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</row>
    <row r="37" spans="1:96" s="5" customFormat="1" ht="20.100000000000001" customHeight="1" x14ac:dyDescent="0.25">
      <c r="B37" s="15"/>
      <c r="C37" s="25"/>
      <c r="D37" s="15"/>
      <c r="E37" s="17"/>
      <c r="F37" s="17"/>
      <c r="G37" s="36"/>
      <c r="H37" s="36"/>
      <c r="I37" s="36"/>
      <c r="J37" s="37"/>
      <c r="K37" s="37"/>
      <c r="L37" s="37"/>
      <c r="M37" s="37"/>
      <c r="N37" s="37"/>
      <c r="O37" s="37"/>
      <c r="P37" s="37"/>
      <c r="Q37" s="37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</row>
    <row r="38" spans="1:96" s="6" customFormat="1" ht="20.100000000000001" customHeight="1" x14ac:dyDescent="0.25">
      <c r="B38" s="67" t="s">
        <v>9</v>
      </c>
      <c r="C38" s="68"/>
      <c r="D38" s="69"/>
      <c r="E38" s="18"/>
      <c r="F38" s="17"/>
      <c r="G38" s="34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 t="b">
        <f t="shared" ref="T38:AW38" si="6">IF(COUNTIF(T6:T33,1)+COUNTIF(T6:T33,0)=22,T35/22)</f>
        <v>0</v>
      </c>
      <c r="U38" s="37" t="b">
        <f t="shared" si="6"/>
        <v>0</v>
      </c>
      <c r="V38" s="37" t="b">
        <f t="shared" si="6"/>
        <v>0</v>
      </c>
      <c r="W38" s="37" t="b">
        <f t="shared" si="6"/>
        <v>0</v>
      </c>
      <c r="X38" s="37" t="b">
        <f t="shared" si="6"/>
        <v>0</v>
      </c>
      <c r="Y38" s="37" t="b">
        <f t="shared" si="6"/>
        <v>0</v>
      </c>
      <c r="Z38" s="37" t="b">
        <f t="shared" si="6"/>
        <v>0</v>
      </c>
      <c r="AA38" s="37" t="b">
        <f t="shared" si="6"/>
        <v>0</v>
      </c>
      <c r="AB38" s="37" t="b">
        <f t="shared" si="6"/>
        <v>0</v>
      </c>
      <c r="AC38" s="37" t="b">
        <f t="shared" si="6"/>
        <v>0</v>
      </c>
      <c r="AD38" s="37" t="b">
        <f t="shared" si="6"/>
        <v>0</v>
      </c>
      <c r="AE38" s="37" t="b">
        <f t="shared" si="6"/>
        <v>0</v>
      </c>
      <c r="AF38" s="37" t="b">
        <f t="shared" si="6"/>
        <v>0</v>
      </c>
      <c r="AG38" s="37" t="b">
        <f t="shared" si="6"/>
        <v>0</v>
      </c>
      <c r="AH38" s="37" t="b">
        <f t="shared" si="6"/>
        <v>0</v>
      </c>
      <c r="AI38" s="37" t="b">
        <f t="shared" si="6"/>
        <v>0</v>
      </c>
      <c r="AJ38" s="37" t="b">
        <f t="shared" si="6"/>
        <v>0</v>
      </c>
      <c r="AK38" s="37" t="b">
        <f t="shared" si="6"/>
        <v>0</v>
      </c>
      <c r="AL38" s="37" t="b">
        <f t="shared" si="6"/>
        <v>0</v>
      </c>
      <c r="AM38" s="37" t="b">
        <f t="shared" si="6"/>
        <v>0</v>
      </c>
      <c r="AN38" s="37" t="b">
        <f t="shared" si="6"/>
        <v>0</v>
      </c>
      <c r="AO38" s="37" t="b">
        <f t="shared" si="6"/>
        <v>0</v>
      </c>
      <c r="AP38" s="37" t="b">
        <f t="shared" si="6"/>
        <v>0</v>
      </c>
      <c r="AQ38" s="37" t="b">
        <f t="shared" si="6"/>
        <v>0</v>
      </c>
      <c r="AR38" s="37" t="b">
        <f t="shared" si="6"/>
        <v>0</v>
      </c>
      <c r="AS38" s="37" t="b">
        <f t="shared" si="6"/>
        <v>0</v>
      </c>
      <c r="AT38" s="37" t="b">
        <f t="shared" si="6"/>
        <v>0</v>
      </c>
      <c r="AU38" s="37" t="b">
        <f t="shared" si="6"/>
        <v>0</v>
      </c>
      <c r="AV38" s="37" t="b">
        <f t="shared" si="6"/>
        <v>0</v>
      </c>
      <c r="AW38" s="37" t="b">
        <f t="shared" si="6"/>
        <v>0</v>
      </c>
      <c r="AX38" s="37" t="b">
        <f t="shared" ref="AX38:BS38" si="7">IF(COUNTIF(AX6:AX33,1)+COUNTIF(AX6:AX33,0)=22,AX35/22)</f>
        <v>0</v>
      </c>
      <c r="AY38" s="37" t="b">
        <f t="shared" si="7"/>
        <v>0</v>
      </c>
      <c r="AZ38" s="37" t="b">
        <f t="shared" si="7"/>
        <v>0</v>
      </c>
      <c r="BA38" s="37" t="b">
        <f t="shared" si="7"/>
        <v>0</v>
      </c>
      <c r="BB38" s="37" t="b">
        <f t="shared" si="7"/>
        <v>0</v>
      </c>
      <c r="BC38" s="37" t="b">
        <f t="shared" si="7"/>
        <v>0</v>
      </c>
      <c r="BD38" s="37" t="b">
        <f t="shared" si="7"/>
        <v>0</v>
      </c>
      <c r="BE38" s="37" t="b">
        <f t="shared" si="7"/>
        <v>0</v>
      </c>
      <c r="BF38" s="37" t="b">
        <f t="shared" si="7"/>
        <v>0</v>
      </c>
      <c r="BG38" s="7" t="b">
        <f t="shared" si="7"/>
        <v>0</v>
      </c>
      <c r="BH38" s="7" t="b">
        <f t="shared" si="7"/>
        <v>0</v>
      </c>
      <c r="BI38" s="7" t="b">
        <f t="shared" si="7"/>
        <v>0</v>
      </c>
      <c r="BJ38" s="7" t="b">
        <f t="shared" si="7"/>
        <v>0</v>
      </c>
      <c r="BK38" s="7" t="b">
        <f t="shared" si="7"/>
        <v>0</v>
      </c>
      <c r="BL38" s="7" t="b">
        <f t="shared" si="7"/>
        <v>0</v>
      </c>
      <c r="BM38" s="7" t="b">
        <f t="shared" si="7"/>
        <v>0</v>
      </c>
      <c r="BN38" s="7" t="b">
        <f t="shared" si="7"/>
        <v>0</v>
      </c>
      <c r="BO38" s="7" t="b">
        <f t="shared" si="7"/>
        <v>0</v>
      </c>
      <c r="BP38" s="7" t="b">
        <f t="shared" si="7"/>
        <v>0</v>
      </c>
      <c r="BQ38" s="7" t="b">
        <f t="shared" si="7"/>
        <v>0</v>
      </c>
      <c r="BR38" s="7" t="b">
        <f t="shared" si="7"/>
        <v>0</v>
      </c>
      <c r="BS38" s="7" t="b">
        <f t="shared" si="7"/>
        <v>0</v>
      </c>
      <c r="BT38" s="7" t="b">
        <f t="shared" ref="BT38:CR38" si="8">IF(COUNTIF(BT6:BT33,1)+COUNTIF(BT6:BT33,0)=22,BT35/22)</f>
        <v>0</v>
      </c>
      <c r="BU38" s="7" t="b">
        <f t="shared" si="8"/>
        <v>0</v>
      </c>
      <c r="BV38" s="7" t="b">
        <f t="shared" si="8"/>
        <v>0</v>
      </c>
      <c r="BW38" s="7" t="b">
        <f t="shared" si="8"/>
        <v>0</v>
      </c>
      <c r="BX38" s="7" t="b">
        <f t="shared" si="8"/>
        <v>0</v>
      </c>
      <c r="BY38" s="7" t="b">
        <f t="shared" si="8"/>
        <v>0</v>
      </c>
      <c r="BZ38" s="7" t="b">
        <f t="shared" si="8"/>
        <v>0</v>
      </c>
      <c r="CA38" s="7" t="b">
        <f t="shared" si="8"/>
        <v>0</v>
      </c>
      <c r="CB38" s="7" t="b">
        <f t="shared" si="8"/>
        <v>0</v>
      </c>
      <c r="CC38" s="7" t="b">
        <f t="shared" si="8"/>
        <v>0</v>
      </c>
      <c r="CD38" s="7" t="b">
        <f t="shared" si="8"/>
        <v>0</v>
      </c>
      <c r="CE38" s="7" t="b">
        <f t="shared" si="8"/>
        <v>0</v>
      </c>
      <c r="CF38" s="7" t="b">
        <f t="shared" si="8"/>
        <v>0</v>
      </c>
      <c r="CG38" s="7" t="b">
        <f t="shared" si="8"/>
        <v>0</v>
      </c>
      <c r="CH38" s="7" t="b">
        <f t="shared" si="8"/>
        <v>0</v>
      </c>
      <c r="CI38" s="7" t="b">
        <f t="shared" si="8"/>
        <v>0</v>
      </c>
      <c r="CJ38" s="7" t="b">
        <f t="shared" si="8"/>
        <v>0</v>
      </c>
      <c r="CK38" s="7" t="b">
        <f t="shared" si="8"/>
        <v>0</v>
      </c>
      <c r="CL38" s="7" t="b">
        <f t="shared" si="8"/>
        <v>0</v>
      </c>
      <c r="CM38" s="7" t="b">
        <f t="shared" si="8"/>
        <v>0</v>
      </c>
      <c r="CN38" s="7" t="b">
        <f t="shared" si="8"/>
        <v>0</v>
      </c>
      <c r="CO38" s="7" t="b">
        <f t="shared" si="8"/>
        <v>0</v>
      </c>
      <c r="CP38" s="7" t="b">
        <f t="shared" si="8"/>
        <v>0</v>
      </c>
      <c r="CQ38" s="7" t="b">
        <f t="shared" si="8"/>
        <v>0</v>
      </c>
      <c r="CR38" s="7" t="b">
        <f t="shared" si="8"/>
        <v>0</v>
      </c>
    </row>
    <row r="39" spans="1:96" s="6" customFormat="1" ht="20.100000000000001" customHeight="1" x14ac:dyDescent="0.25">
      <c r="B39" s="41"/>
      <c r="C39" s="42"/>
      <c r="D39" s="43"/>
      <c r="E39" s="20"/>
      <c r="F39" s="17"/>
      <c r="G39" s="34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s="6" customFormat="1" ht="20.100000000000001" customHeight="1" x14ac:dyDescent="0.25">
      <c r="B40" s="21" t="s">
        <v>12</v>
      </c>
      <c r="C40" s="44"/>
      <c r="D40" s="19">
        <f>AVERAGE(G6:G33)</f>
        <v>0</v>
      </c>
      <c r="E40" s="17"/>
      <c r="F40" s="17"/>
      <c r="G40" s="34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ht="20.100000000000001" customHeight="1" x14ac:dyDescent="0.25">
      <c r="B41" s="39" t="s">
        <v>6</v>
      </c>
      <c r="C41" s="45"/>
      <c r="D41" s="46">
        <f>AVERAGE(G6:G15)</f>
        <v>0</v>
      </c>
      <c r="E41" s="17"/>
      <c r="F41" s="17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</row>
    <row r="42" spans="1:96" ht="15.75" x14ac:dyDescent="0.25">
      <c r="B42" s="39" t="s">
        <v>10</v>
      </c>
      <c r="C42" s="45"/>
      <c r="D42" s="46">
        <f>AVERAGE(G16:G27)</f>
        <v>0</v>
      </c>
      <c r="E42" s="17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</row>
    <row r="43" spans="1:96" ht="15.75" x14ac:dyDescent="0.25">
      <c r="B43" s="40" t="s">
        <v>57</v>
      </c>
      <c r="C43" s="26"/>
      <c r="D43" s="47">
        <f>AVERAGE(G28:G33)</f>
        <v>0</v>
      </c>
      <c r="E43" s="17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</row>
    <row r="44" spans="1:96" x14ac:dyDescent="0.25"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</row>
    <row r="45" spans="1:96" x14ac:dyDescent="0.25"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</row>
    <row r="46" spans="1:96" x14ac:dyDescent="0.25"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</row>
    <row r="47" spans="1:96" x14ac:dyDescent="0.25"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</row>
    <row r="48" spans="1:96" x14ac:dyDescent="0.25"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</row>
    <row r="49" spans="7:58" x14ac:dyDescent="0.25"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</row>
    <row r="50" spans="7:58" x14ac:dyDescent="0.25"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</row>
    <row r="51" spans="7:58" x14ac:dyDescent="0.25"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</row>
    <row r="52" spans="7:58" x14ac:dyDescent="0.25"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</row>
    <row r="53" spans="7:58" x14ac:dyDescent="0.25"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</row>
    <row r="54" spans="7:58" x14ac:dyDescent="0.25"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</row>
    <row r="55" spans="7:58" x14ac:dyDescent="0.25"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</row>
    <row r="56" spans="7:58" x14ac:dyDescent="0.25"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</row>
    <row r="57" spans="7:58" x14ac:dyDescent="0.25"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</row>
  </sheetData>
  <mergeCells count="4">
    <mergeCell ref="B2:F2"/>
    <mergeCell ref="B35:E35"/>
    <mergeCell ref="B36:D36"/>
    <mergeCell ref="B38:D38"/>
  </mergeCells>
  <conditionalFormatting sqref="H6:CR33">
    <cfRule type="cellIs" dxfId="6" priority="26" operator="between">
      <formula>0</formula>
      <formula>0</formula>
    </cfRule>
  </conditionalFormatting>
  <conditionalFormatting sqref="H6:CR33">
    <cfRule type="cellIs" dxfId="5" priority="27" operator="between">
      <formula>1</formula>
      <formula>1</formula>
    </cfRule>
  </conditionalFormatting>
  <conditionalFormatting sqref="H38:CR40 H4:CR4 H35:CR35">
    <cfRule type="cellIs" dxfId="4" priority="7" operator="equal">
      <formula>FALSE</formula>
    </cfRule>
  </conditionalFormatting>
  <conditionalFormatting sqref="J37:Q37">
    <cfRule type="cellIs" dxfId="3" priority="4" operator="equal">
      <formula>FALSE</formula>
    </cfRule>
  </conditionalFormatting>
  <conditionalFormatting sqref="G6:G33">
    <cfRule type="cellIs" dxfId="2" priority="1" operator="between">
      <formula>0.75</formula>
      <formula>1</formula>
    </cfRule>
  </conditionalFormatting>
  <conditionalFormatting sqref="G6:G33">
    <cfRule type="cellIs" dxfId="1" priority="2" operator="between">
      <formula>0.5</formula>
      <formula>0.75</formula>
    </cfRule>
  </conditionalFormatting>
  <conditionalFormatting sqref="G6:G33">
    <cfRule type="cellIs" dxfId="0" priority="3" operator="between">
      <formula>0</formula>
      <formula>0.5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fffdda0-d0a1-498e-84c7-a098070d8ac5">CX2W3MTAWXJ6-1481070092-45847</_dlc_DocId>
    <TaxCatchAll xmlns="0fffdda0-d0a1-498e-84c7-a098070d8ac5" xsi:nil="true"/>
    <lcf76f155ced4ddcb4097134ff3c332f xmlns="e50e164d-e878-4a21-8599-f81949a164b3">
      <Terms xmlns="http://schemas.microsoft.com/office/infopath/2007/PartnerControls"/>
    </lcf76f155ced4ddcb4097134ff3c332f>
    <IconOverlay xmlns="http://schemas.microsoft.com/sharepoint/v4" xsi:nil="true"/>
    <_dlc_DocIdUrl xmlns="0fffdda0-d0a1-498e-84c7-a098070d8ac5">
      <Url>https://greenfieldseducations.sharepoint.com/sites/CompanyDocuments/_layouts/15/DocIdRedir.aspx?ID=CX2W3MTAWXJ6-1481070092-45847</Url>
      <Description>CX2W3MTAWXJ6-1481070092-45847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6F70C8F6452D4FA29D15BE96422302" ma:contentTypeVersion="17" ma:contentTypeDescription="Create a new document." ma:contentTypeScope="" ma:versionID="748cee998cf84409040573589b1502a5">
  <xsd:schema xmlns:xsd="http://www.w3.org/2001/XMLSchema" xmlns:xs="http://www.w3.org/2001/XMLSchema" xmlns:p="http://schemas.microsoft.com/office/2006/metadata/properties" xmlns:ns2="0fffdda0-d0a1-498e-84c7-a098070d8ac5" xmlns:ns3="e50e164d-e878-4a21-8599-f81949a164b3" xmlns:ns4="http://schemas.microsoft.com/sharepoint/v4" targetNamespace="http://schemas.microsoft.com/office/2006/metadata/properties" ma:root="true" ma:fieldsID="978184687e459caa275a31730682337e" ns2:_="" ns3:_="" ns4:_="">
    <xsd:import namespace="0fffdda0-d0a1-498e-84c7-a098070d8ac5"/>
    <xsd:import namespace="e50e164d-e878-4a21-8599-f81949a164b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IconOverlay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fdda0-d0a1-498e-84c7-a098070d8a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83529536-1daf-43bf-b1eb-a7cacb729900}" ma:internalName="TaxCatchAll" ma:showField="CatchAllData" ma:web="0fffdda0-d0a1-498e-84c7-a098070d8a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e164d-e878-4a21-8599-f81949a164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f5dd45ab-289e-42c9-8b36-d761415f8b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7E6743-40D0-470E-BC6E-A957487515C9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e50e164d-e878-4a21-8599-f81949a164b3"/>
    <ds:schemaRef ds:uri="http://www.w3.org/XML/1998/namespace"/>
    <ds:schemaRef ds:uri="0fffdda0-d0a1-498e-84c7-a098070d8ac5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sharepoint/v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1D0B260-D3B6-4FF1-88F9-B9E8ED949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ffdda0-d0a1-498e-84c7-a098070d8ac5"/>
    <ds:schemaRef ds:uri="e50e164d-e878-4a21-8599-f81949a164b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CC7C3D-73D4-4E3F-BBD6-EA0B6312FFB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78E265E-4C32-4418-9062-5D824F132B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Y3 Autumn Data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Gray</dc:creator>
  <cp:keywords/>
  <dc:description/>
  <cp:lastModifiedBy>Sarah Annette</cp:lastModifiedBy>
  <cp:revision/>
  <dcterms:created xsi:type="dcterms:W3CDTF">2022-08-22T09:33:17Z</dcterms:created>
  <dcterms:modified xsi:type="dcterms:W3CDTF">2023-12-06T13:55:26Z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0x010100506F70C8F6452D4FA29D15BE96422302</vt:lpwstr>
  </property>
  <property fmtid="{D5CDD505-2E9C-101B-9397-08002B2CF9AE}" pid="3" name="_dlc_DocIdItemGuid">
    <vt:lpwstr>41568ff3-fd71-4532-88ce-8950fb436e07</vt:lpwstr>
  </property>
  <property fmtid="{D5CDD505-2E9C-101B-9397-08002B2CF9AE}" pid="4" name="MediaServiceImageTags">
    <vt:lpwstr/>
  </property>
</Properties>
</file>