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Rivington 2018\Rivington 19\"/>
    </mc:Choice>
  </mc:AlternateContent>
  <xr:revisionPtr revIDLastSave="0" documentId="8_{191B8721-E74C-43D2-AE2B-0FF2BA4938AE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Booking" sheetId="2" r:id="rId1"/>
    <sheet name="Report" sheetId="4" r:id="rId2"/>
    <sheet name="MOA" sheetId="3" r:id="rId3"/>
  </sheets>
  <definedNames>
    <definedName name="Day">Booking!#REF!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6" i="2" l="1"/>
  <c r="F26" i="3"/>
  <c r="F19" i="3"/>
  <c r="F66" i="2"/>
  <c r="B58" i="2"/>
  <c r="B56" i="2"/>
  <c r="B55" i="2"/>
  <c r="B54" i="2"/>
  <c r="C61" i="2"/>
  <c r="F47" i="3"/>
  <c r="F48" i="3"/>
  <c r="F49" i="3"/>
  <c r="B16" i="2"/>
  <c r="G16" i="2" s="1"/>
  <c r="F34" i="3"/>
  <c r="F42" i="3"/>
  <c r="F44" i="3"/>
  <c r="F43" i="3"/>
  <c r="F33" i="3"/>
  <c r="F32" i="3"/>
  <c r="F31" i="3"/>
  <c r="F27" i="3"/>
  <c r="F28" i="3"/>
  <c r="F29" i="3"/>
  <c r="F24" i="3"/>
  <c r="F25" i="3"/>
  <c r="F23" i="3"/>
  <c r="F16" i="3"/>
  <c r="F18" i="3"/>
  <c r="F20" i="3"/>
  <c r="F21" i="3"/>
  <c r="F15" i="3"/>
  <c r="F46" i="3"/>
  <c r="F41" i="3"/>
  <c r="F40" i="3"/>
  <c r="F39" i="3"/>
  <c r="F17" i="3"/>
  <c r="F52" i="3"/>
  <c r="F54" i="3"/>
  <c r="F56" i="3"/>
  <c r="F5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tc={159AB9B3-E93C-4756-A12C-9F062E85F60D}</author>
    <author>tc={40BD27A2-5F29-43F0-860F-964E4C344972}</author>
    <author>tc={3AF6BDA9-182E-4E6C-8155-6DE75128EB12}</author>
    <author>tc={69537C96-7C56-4870-8AD9-693FC0AA0C6B}</author>
    <author>tc={959A2E07-7FB3-4CB7-959D-BA7E3C8EA92D}</author>
    <author>tc={9083611B-A896-40C6-A946-AC22EA2972D7}</author>
    <author>tc={AFB3C22E-853A-4C9B-905F-A9F4917EA987}</author>
    <author>tc={63D663F6-A607-4A4E-919E-22A894707F47}</author>
    <author>cssp</author>
    <author>gemmas</author>
    <author>tc={CFE5F16A-80A0-42E7-9BCE-A5132179EA45}</author>
  </authors>
  <commentList>
    <comment ref="F18" authorId="0" shapeId="0" xr:uid="{159AB9B3-E93C-4756-A12C-9F062E85F60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curriculum - tag rugby
asc - football KS2
</t>
      </text>
    </comment>
    <comment ref="F19" authorId="1" shapeId="0" xr:uid="{40BD27A2-5F29-43F0-860F-964E4C34497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NETBALL - CURR
ASC - KS1 MULTISPORTS
THURSDAY
</t>
      </text>
    </comment>
    <comment ref="F20" authorId="2" shapeId="0" xr:uid="{3AF6BDA9-182E-4E6C-8155-6DE75128EB1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ks2 - dance club asc
Reply:
    ks1 - gym - asc
</t>
      </text>
    </comment>
    <comment ref="F21" authorId="3" shapeId="0" xr:uid="{69537C96-7C56-4870-8AD9-693FC0AA0C6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Gymnastics - In the afternoon
</t>
      </text>
    </comment>
    <comment ref="F22" authorId="4" shapeId="0" xr:uid="{959A2E07-7FB3-4CB7-959D-BA7E3C8EA92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cheerleeding
</t>
      </text>
    </comment>
    <comment ref="F23" authorId="5" shapeId="0" xr:uid="{9083611B-A896-40C6-A946-AC22EA2972D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Aerobics / fitness
</t>
      </text>
    </comment>
    <comment ref="F28" authorId="6" shapeId="0" xr:uid="{AFB3C22E-853A-4C9B-905F-A9F4917EA9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Rounders - Hannah
</t>
      </text>
    </comment>
    <comment ref="F29" authorId="7" shapeId="0" xr:uid="{63D663F6-A607-4A4E-919E-22A894707F4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Cricket
</t>
      </text>
    </comment>
    <comment ref="A37" authorId="8" shapeId="0" xr:uid="{00000000-0006-0000-0100-000001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on submission of booking form you will be entered into the league starting in September</t>
        </r>
      </text>
    </comment>
    <comment ref="A38" authorId="8" shapeId="0" xr:uid="{00000000-0006-0000-0100-000002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on submission of booking form you will be entered into the league starting in September</t>
        </r>
      </text>
    </comment>
    <comment ref="A39" authorId="8" shapeId="0" xr:uid="{00000000-0006-0000-0100-000003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on submission of booking form you will be entered into the league starting in January</t>
        </r>
      </text>
    </comment>
    <comment ref="A40" authorId="9" shapeId="0" xr:uid="{00000000-0006-0000-0100-000004000000}">
      <text>
        <r>
          <rPr>
            <b/>
            <sz val="9"/>
            <color indexed="81"/>
            <rFont val="Tahoma"/>
            <family val="2"/>
          </rPr>
          <t>gemmas:</t>
        </r>
        <r>
          <rPr>
            <sz val="9"/>
            <color indexed="81"/>
            <rFont val="Tahoma"/>
            <family val="2"/>
          </rPr>
          <t xml:space="preserve">
on submission of booking form you will be entered into the league starting in June 
</t>
        </r>
      </text>
    </comment>
    <comment ref="A41" authorId="8" shapeId="0" xr:uid="{00000000-0006-0000-0100-000005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1 hour for select group of Year 6
9.30 - 10.30 or 11 - 12</t>
        </r>
      </text>
    </comment>
    <comment ref="G54" authorId="9" shapeId="0" xr:uid="{00000000-0006-0000-0100-000006000000}">
      <text>
        <r>
          <rPr>
            <b/>
            <sz val="9"/>
            <color indexed="81"/>
            <rFont val="Tahoma"/>
            <family val="2"/>
          </rPr>
          <t>gemmas:</t>
        </r>
        <r>
          <rPr>
            <sz val="9"/>
            <color indexed="81"/>
            <rFont val="Tahoma"/>
            <family val="2"/>
          </rPr>
          <t xml:space="preserve">
Max of 12 students per session</t>
        </r>
      </text>
    </comment>
    <comment ref="G57" authorId="10" shapeId="0" xr:uid="{CFE5F16A-80A0-42E7-9BCE-A5132179EA4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LEVEL 1 - YEAR 4 11TH MARCH
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cssp</author>
    <author>User</author>
  </authors>
  <commentList>
    <comment ref="D2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£80 per class or £500 deal for all classes
</t>
        </r>
      </text>
    </comment>
    <comment ref="D2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cssp:
</t>
        </r>
        <r>
          <rPr>
            <sz val="9"/>
            <color indexed="81"/>
            <rFont val="Tahoma"/>
            <family val="2"/>
          </rPr>
          <t>£200 for up to 4 festivals and £400 over 5</t>
        </r>
      </text>
    </comment>
    <comment ref="D2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£500 up to 5 competitions and £1000 over 6</t>
        </r>
      </text>
    </comment>
    <comment ref="D2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£75 per league
</t>
        </r>
      </text>
    </comment>
    <comment ref="D4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cssp:</t>
        </r>
        <r>
          <rPr>
            <sz val="9"/>
            <color indexed="81"/>
            <rFont val="Tahoma"/>
            <family val="2"/>
          </rPr>
          <t xml:space="preserve">
per hour</t>
        </r>
      </text>
    </comment>
    <comment ref="D49" authorId="1" shapeId="0" xr:uid="{00000000-0006-0000-0000-000006000000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1 hour: £120
Half day: £195
Full day: £335
 </t>
        </r>
      </text>
    </comment>
  </commentList>
</comments>
</file>

<file path=xl/sharedStrings.xml><?xml version="1.0" encoding="utf-8"?>
<sst xmlns="http://schemas.openxmlformats.org/spreadsheetml/2006/main" count="262" uniqueCount="165">
  <si>
    <t>Booking Form  for Chorley SSP Services</t>
  </si>
  <si>
    <t xml:space="preserve">DATE: Sept 2019 </t>
  </si>
  <si>
    <t>Chorley SPP</t>
  </si>
  <si>
    <t>Instructions;</t>
  </si>
  <si>
    <t>Buckshaw Primary School</t>
  </si>
  <si>
    <t>Complete the blank boxes with your choices &amp; dates</t>
  </si>
  <si>
    <t>Chancery Road</t>
  </si>
  <si>
    <t xml:space="preserve">Use choices from drop down list please </t>
  </si>
  <si>
    <t>Chorley</t>
  </si>
  <si>
    <t>Yellow boxes are for your information only</t>
  </si>
  <si>
    <t>01257 263639</t>
  </si>
  <si>
    <t>Grey boxes are for your input</t>
  </si>
  <si>
    <t>PE Services</t>
  </si>
  <si>
    <r>
      <rPr>
        <b/>
        <sz val="11"/>
        <color theme="1"/>
        <rFont val="Calibri"/>
        <family val="2"/>
      </rPr>
      <t xml:space="preserve">Subject Leaders Support </t>
    </r>
    <r>
      <rPr>
        <sz val="11"/>
        <color theme="1"/>
        <rFont val="Calibri"/>
        <family val="2"/>
      </rPr>
      <t xml:space="preserve">- PLT Days (book in diary) </t>
    </r>
  </si>
  <si>
    <t>Coach hrs</t>
  </si>
  <si>
    <t>Teach / PPA hrs</t>
  </si>
  <si>
    <t>Total Hours</t>
  </si>
  <si>
    <t>Hours per HT</t>
  </si>
  <si>
    <t>Half Term</t>
  </si>
  <si>
    <t>Day</t>
  </si>
  <si>
    <t>Time</t>
  </si>
  <si>
    <t xml:space="preserve">Coach </t>
  </si>
  <si>
    <t>Activity</t>
  </si>
  <si>
    <t xml:space="preserve">Year Group </t>
  </si>
  <si>
    <t>Autumn 1</t>
  </si>
  <si>
    <t>Tuesday</t>
  </si>
  <si>
    <t>9:30 - 4:30</t>
  </si>
  <si>
    <t xml:space="preserve">Daneka &amp; James </t>
  </si>
  <si>
    <t>Games Inv</t>
  </si>
  <si>
    <t>Whole School</t>
  </si>
  <si>
    <t>Thursday</t>
  </si>
  <si>
    <t xml:space="preserve">Adele </t>
  </si>
  <si>
    <t>Autumn 2</t>
  </si>
  <si>
    <t>Pearl</t>
  </si>
  <si>
    <t>Dance</t>
  </si>
  <si>
    <t xml:space="preserve">Pearl/Daneka/Hannah </t>
  </si>
  <si>
    <t>Spring 1</t>
  </si>
  <si>
    <t xml:space="preserve">Pearl </t>
  </si>
  <si>
    <t xml:space="preserve">James </t>
  </si>
  <si>
    <t>Spring 2</t>
  </si>
  <si>
    <t>Games N&amp;W</t>
  </si>
  <si>
    <t>Hannah</t>
  </si>
  <si>
    <t>Gym</t>
  </si>
  <si>
    <t>Summer 1</t>
  </si>
  <si>
    <t>OAA</t>
  </si>
  <si>
    <t>Athletics</t>
  </si>
  <si>
    <t>Summer 2</t>
  </si>
  <si>
    <t xml:space="preserve">Hannah </t>
  </si>
  <si>
    <t>Games S&amp;F</t>
  </si>
  <si>
    <t>PALs Leadership Training  Autumn 1 &amp; 2 AM</t>
  </si>
  <si>
    <t>Wednesday 30th October 2019</t>
  </si>
  <si>
    <t>Bronze Ambassadors 2 Leaders</t>
  </si>
  <si>
    <t>Jan/Feb-20</t>
  </si>
  <si>
    <t>Units of Work Resources</t>
  </si>
  <si>
    <t>Sport Services</t>
  </si>
  <si>
    <t>Intra School Competition KS2 Classess - Autumn 1 &amp; 2 AM</t>
  </si>
  <si>
    <t>Thurs 16th Jan 9.15 - 11.30</t>
  </si>
  <si>
    <t>Intra School Competition KS1 Classess - Spring 1 &amp; 2 AM</t>
  </si>
  <si>
    <t>1st choice date</t>
  </si>
  <si>
    <t>2nd choice date</t>
  </si>
  <si>
    <t>Development festivals and Inter Competitions</t>
  </si>
  <si>
    <t>self registeration via website</t>
  </si>
  <si>
    <t>Netball Leagues</t>
  </si>
  <si>
    <t>Football Leagues</t>
  </si>
  <si>
    <t>Cricket League</t>
  </si>
  <si>
    <t>Rounders</t>
  </si>
  <si>
    <t>Gifted &amp; Talented Assessment -  Autumn 1 &amp; 2 AM</t>
  </si>
  <si>
    <t>Mon 9. 00 18th November</t>
  </si>
  <si>
    <t>School Games Day - Summer term (Wednesdays / Thursdays)</t>
  </si>
  <si>
    <t>Health and Wellbeing Services</t>
  </si>
  <si>
    <t>Health Lead Support - Conference</t>
  </si>
  <si>
    <t>Nov / Dec-19</t>
  </si>
  <si>
    <t>Year 2 Assessment - Spring term AM</t>
  </si>
  <si>
    <t>Tuesday 29th October</t>
  </si>
  <si>
    <t>Les Mills Born 2 Move</t>
  </si>
  <si>
    <t>Class</t>
  </si>
  <si>
    <t>Monday</t>
  </si>
  <si>
    <t>9.30 - 10.30</t>
  </si>
  <si>
    <t>6 sessions</t>
  </si>
  <si>
    <t xml:space="preserve">Daily Mile </t>
  </si>
  <si>
    <t xml:space="preserve">Nutrition Workshop </t>
  </si>
  <si>
    <t>Date:</t>
  </si>
  <si>
    <t>Health Week</t>
  </si>
  <si>
    <t>Cycling &amp; Bikeability</t>
  </si>
  <si>
    <t>Project</t>
  </si>
  <si>
    <t>Hours</t>
  </si>
  <si>
    <t>Date</t>
  </si>
  <si>
    <t xml:space="preserve">Balance </t>
  </si>
  <si>
    <t>25TH &amp; 26TH Nov</t>
  </si>
  <si>
    <t>Learn 2 Ride</t>
  </si>
  <si>
    <t>Fix</t>
  </si>
  <si>
    <t>Level 1&amp;2</t>
  </si>
  <si>
    <t>9th&amp;10th March Y5</t>
  </si>
  <si>
    <t>Bike Ride</t>
  </si>
  <si>
    <t>Cultural Activities</t>
  </si>
  <si>
    <t>MFL Specialist</t>
  </si>
  <si>
    <t xml:space="preserve">Culture Competitions - Spring 1 &amp; 2 </t>
  </si>
  <si>
    <t>Singing Activities; competition, festival and choir</t>
  </si>
  <si>
    <t>Drumming workshops</t>
  </si>
  <si>
    <t>Key Partner</t>
  </si>
  <si>
    <t xml:space="preserve">Lancashire PE Membership </t>
  </si>
  <si>
    <t>Thank You For Your Business</t>
  </si>
  <si>
    <t xml:space="preserve">Chorley School Sport Partnership CIC </t>
  </si>
  <si>
    <t>Company Number: 10672345</t>
  </si>
  <si>
    <t>Report:</t>
  </si>
  <si>
    <t>Delivery will be added throughout the year and report submitted n September 2020</t>
  </si>
  <si>
    <t xml:space="preserve"> Memorandum of Agreement for Chorley SSP Services</t>
  </si>
  <si>
    <t>Deadline DATE: 25/05/2019</t>
  </si>
  <si>
    <t>Rivington Primary</t>
  </si>
  <si>
    <t>BILL</t>
  </si>
  <si>
    <t xml:space="preserve"> </t>
  </si>
  <si>
    <t xml:space="preserve"> TO</t>
  </si>
  <si>
    <t>01257 418862</t>
  </si>
  <si>
    <t>DESCRIPTIONS</t>
  </si>
  <si>
    <t>Unit Cost</t>
  </si>
  <si>
    <t>Insert Quantity</t>
  </si>
  <si>
    <t xml:space="preserve"> Amount</t>
  </si>
  <si>
    <t>Subject Leaders Support / PLT Days (compulsory)</t>
  </si>
  <si>
    <t>Coaches per hour</t>
  </si>
  <si>
    <r>
      <t>Teachers &amp; PPA</t>
    </r>
    <r>
      <rPr>
        <sz val="11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 per hour</t>
    </r>
  </si>
  <si>
    <t xml:space="preserve">PALs Leadership Training </t>
  </si>
  <si>
    <t>PALS Resources</t>
  </si>
  <si>
    <t xml:space="preserve">Bronze Ambassadors Training </t>
  </si>
  <si>
    <t>Units of Work</t>
  </si>
  <si>
    <t>Insert Total</t>
  </si>
  <si>
    <t>Amount</t>
  </si>
  <si>
    <t xml:space="preserve">Intra School Competitions </t>
  </si>
  <si>
    <t>80 - 500</t>
  </si>
  <si>
    <t>Development Festivals</t>
  </si>
  <si>
    <t>200 - 400</t>
  </si>
  <si>
    <t>Inter School Competitions</t>
  </si>
  <si>
    <t>500 - 1000</t>
  </si>
  <si>
    <t>Leagues (4 available)</t>
  </si>
  <si>
    <t>75 - 100</t>
  </si>
  <si>
    <t>Representative Competitions (optional)</t>
  </si>
  <si>
    <t>Gifted &amp; Talented</t>
  </si>
  <si>
    <t>School Games Day</t>
  </si>
  <si>
    <t>Health Lead Support &amp; Conference</t>
  </si>
  <si>
    <t>Year 2 Assessment</t>
  </si>
  <si>
    <t>Nutrition Workshop</t>
  </si>
  <si>
    <t>Daily Mile Inset / route plan / assessment</t>
  </si>
  <si>
    <t>POA</t>
  </si>
  <si>
    <t>Parental Engagement Sessions</t>
  </si>
  <si>
    <t>Balance</t>
  </si>
  <si>
    <t>Level 1&amp;2 (compulsory)</t>
  </si>
  <si>
    <t>Bus</t>
  </si>
  <si>
    <t>MFL Specialist per hour</t>
  </si>
  <si>
    <t>Culture Competitions</t>
  </si>
  <si>
    <t>Drumming workshops - more music</t>
  </si>
  <si>
    <t xml:space="preserve">Key Partner - Lancashire County Council </t>
  </si>
  <si>
    <t>PE Membership (SOW Training, App &amp; Booklets)</t>
  </si>
  <si>
    <t>Level 2 New</t>
  </si>
  <si>
    <t>1 Form</t>
  </si>
  <si>
    <t>SUBTOTAL</t>
  </si>
  <si>
    <t>OTHER COMMENTS</t>
  </si>
  <si>
    <t>DISCOUNT</t>
  </si>
  <si>
    <t>TOTAL</t>
  </si>
  <si>
    <t>1st Payment paid via journal transfer in November of 8/12ths</t>
  </si>
  <si>
    <t>1st payment</t>
  </si>
  <si>
    <t>2nd Payment paid via journal transfer in May of 4/12ths</t>
  </si>
  <si>
    <t xml:space="preserve">2nd payment </t>
  </si>
  <si>
    <r>
      <rPr>
        <b/>
        <sz val="11"/>
        <rFont val="Calibri"/>
        <family val="2"/>
      </rPr>
      <t>Headteacher:</t>
    </r>
    <r>
      <rPr>
        <i/>
        <sz val="11"/>
        <rFont val="Calibri"/>
        <family val="2"/>
      </rPr>
      <t xml:space="preserve"> I agree with the details of services as outlined in the Service Level Agreement and accept the cost which should be charged to the school via a journal transfer.  I understand payments will be made in two installments.  </t>
    </r>
  </si>
  <si>
    <t>Please accept my signature as approval to complete the 2 journal transfers dated</t>
  </si>
  <si>
    <t>Headteachers Signature: S.Annette</t>
  </si>
  <si>
    <t>Date: 23/5/19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</si>
</sst>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£&quot;#,##0;[Red]\-&quot;£&quot;#,##0"/>
    <numFmt numFmtId="44" formatCode="_-&quot;£&quot;* #,##0.00_-;\-&quot;£&quot;* #,##0.00_-;_-&quot;£&quot;* &quot;-&quot;??_-;_-@_-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4" tint="-0.249977111117893"/>
      <name val="Arial"/>
      <family val="2"/>
    </font>
    <font>
      <b/>
      <sz val="28"/>
      <color theme="4"/>
      <name val="Arial"/>
      <family val="2"/>
    </font>
    <font>
      <sz val="30"/>
      <color theme="4"/>
      <name val="Arial"/>
      <family val="2"/>
    </font>
    <font>
      <sz val="24"/>
      <color theme="4"/>
      <name val="Arial"/>
      <family val="2"/>
    </font>
    <font>
      <u/>
      <sz val="10"/>
      <color indexed="12"/>
      <name val="Arial"/>
      <family val="2"/>
    </font>
    <font>
      <b/>
      <sz val="12"/>
      <color rgb="FF000066"/>
      <name val="Calibri"/>
      <family val="2"/>
    </font>
    <font>
      <b/>
      <sz val="12"/>
      <color theme="1" tint="0.249977111117893"/>
      <name val="Calibri"/>
      <family val="2"/>
    </font>
    <font>
      <sz val="8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1.5"/>
      <color theme="1"/>
      <name val="Calibri"/>
      <family val="2"/>
    </font>
    <font>
      <sz val="12"/>
      <name val="Arial"/>
      <family val="2"/>
    </font>
    <font>
      <b/>
      <sz val="12"/>
      <color theme="0"/>
      <name val="Calibri"/>
      <family val="2"/>
    </font>
    <font>
      <i/>
      <sz val="10"/>
      <name val="Calibri"/>
      <family val="2"/>
    </font>
    <font>
      <b/>
      <sz val="11"/>
      <color rgb="FFE8308A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rgb="FF000066"/>
      <name val="Calibri"/>
      <family val="2"/>
    </font>
    <font>
      <sz val="11.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</font>
    <font>
      <sz val="11"/>
      <color theme="1"/>
      <name val="Calibri"/>
      <family val="2"/>
    </font>
    <font>
      <sz val="12"/>
      <color theme="0"/>
      <name val="Calibri"/>
      <family val="2"/>
    </font>
    <font>
      <sz val="11.5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CC0099"/>
      <name val="Calibri"/>
      <family val="2"/>
      <scheme val="minor"/>
    </font>
    <font>
      <b/>
      <sz val="11.5"/>
      <color theme="1"/>
      <name val="Calibri"/>
      <family val="2"/>
    </font>
    <font>
      <b/>
      <sz val="11.5"/>
      <color rgb="FFCC0099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.5"/>
      <color rgb="FFCC0099"/>
      <name val="Calibri"/>
      <family val="2"/>
    </font>
    <font>
      <b/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</fills>
  <borders count="26">
    <border>
      <left/>
      <right/>
      <top/>
      <bottom/>
      <diagonal/>
    </border>
    <border>
      <left/>
      <right/>
      <top/>
      <bottom style="thin">
        <color theme="4"/>
      </bottom>
      <diagonal/>
    </border>
    <border>
      <left/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theme="1" tint="0.499984740745262"/>
      </top>
      <bottom/>
      <diagonal/>
    </border>
    <border>
      <left/>
      <right style="thin">
        <color indexed="64"/>
      </right>
      <top style="double">
        <color theme="1" tint="0.499984740745262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4" fillId="6" borderId="20" applyNumberFormat="0" applyAlignment="0"/>
    <xf numFmtId="0" fontId="35" fillId="7" borderId="21" applyNumberFormat="0" applyAlignment="0" applyProtection="0"/>
    <xf numFmtId="0" fontId="36" fillId="0" borderId="0" applyNumberFormat="0" applyFill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2" fillId="2" borderId="0" xfId="0" applyFont="1" applyFill="1"/>
    <xf numFmtId="0" fontId="4" fillId="2" borderId="0" xfId="0" applyFont="1" applyFill="1"/>
    <xf numFmtId="0" fontId="3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0" fontId="3" fillId="2" borderId="0" xfId="0" applyFont="1" applyFill="1" applyAlignment="1">
      <alignment vertical="top"/>
    </xf>
    <xf numFmtId="0" fontId="5" fillId="2" borderId="0" xfId="0" applyFont="1" applyFill="1" applyAlignment="1">
      <alignment vertical="top"/>
    </xf>
    <xf numFmtId="0" fontId="9" fillId="0" borderId="0" xfId="0" applyFont="1" applyAlignment="1">
      <alignment vertical="center"/>
    </xf>
    <xf numFmtId="0" fontId="8" fillId="2" borderId="0" xfId="1" applyFont="1" applyFill="1" applyAlignment="1">
      <alignment horizontal="right" vertical="center" indent="1"/>
      <protection locked="0"/>
    </xf>
    <xf numFmtId="0" fontId="8" fillId="2" borderId="0" xfId="1" applyFont="1" applyFill="1" applyAlignment="1">
      <alignment horizontal="left" vertical="center" indent="1"/>
      <protection locked="0"/>
    </xf>
    <xf numFmtId="0" fontId="11" fillId="2" borderId="0" xfId="0" applyFont="1" applyFill="1"/>
    <xf numFmtId="0" fontId="7" fillId="2" borderId="2" xfId="0" applyFont="1" applyFill="1" applyBorder="1" applyAlignment="1">
      <alignment horizontal="right" indent="1"/>
    </xf>
    <xf numFmtId="0" fontId="7" fillId="2" borderId="2" xfId="0" applyFont="1" applyFill="1" applyBorder="1" applyAlignment="1">
      <alignment horizontal="right" vertical="top" indent="1"/>
    </xf>
    <xf numFmtId="0" fontId="12" fillId="2" borderId="2" xfId="0" applyFont="1" applyFill="1" applyBorder="1"/>
    <xf numFmtId="0" fontId="11" fillId="2" borderId="2" xfId="0" applyFont="1" applyFill="1" applyBorder="1"/>
    <xf numFmtId="0" fontId="11" fillId="2" borderId="2" xfId="0" applyFont="1" applyFill="1" applyBorder="1" applyAlignment="1">
      <alignment horizontal="left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1" applyFont="1" applyFill="1" applyAlignment="1">
      <alignment horizontal="center" vertical="center"/>
      <protection locked="0"/>
    </xf>
    <xf numFmtId="0" fontId="11" fillId="2" borderId="0" xfId="0" applyFont="1" applyFill="1" applyAlignment="1">
      <alignment horizontal="center"/>
    </xf>
    <xf numFmtId="0" fontId="7" fillId="2" borderId="0" xfId="0" applyFont="1" applyFill="1" applyAlignment="1">
      <alignment horizontal="right" vertical="center"/>
    </xf>
    <xf numFmtId="0" fontId="14" fillId="0" borderId="0" xfId="0" applyFont="1"/>
    <xf numFmtId="44" fontId="11" fillId="2" borderId="6" xfId="0" applyNumberFormat="1" applyFont="1" applyFill="1" applyBorder="1" applyAlignment="1" applyProtection="1">
      <alignment horizontal="right"/>
      <protection locked="0"/>
    </xf>
    <xf numFmtId="6" fontId="11" fillId="2" borderId="6" xfId="0" applyNumberFormat="1" applyFont="1" applyFill="1" applyBorder="1" applyAlignment="1" applyProtection="1">
      <alignment horizontal="center"/>
      <protection locked="0"/>
    </xf>
    <xf numFmtId="0" fontId="11" fillId="2" borderId="6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 wrapText="1"/>
    </xf>
    <xf numFmtId="0" fontId="0" fillId="0" borderId="6" xfId="0" applyBorder="1"/>
    <xf numFmtId="0" fontId="11" fillId="2" borderId="6" xfId="0" applyFont="1" applyFill="1" applyBorder="1" applyProtection="1">
      <protection locked="0"/>
    </xf>
    <xf numFmtId="0" fontId="23" fillId="2" borderId="2" xfId="0" applyFont="1" applyFill="1" applyBorder="1"/>
    <xf numFmtId="6" fontId="12" fillId="0" borderId="6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6" xfId="0" applyFont="1" applyBorder="1"/>
    <xf numFmtId="0" fontId="25" fillId="3" borderId="15" xfId="0" applyFont="1" applyFill="1" applyBorder="1" applyAlignment="1" applyProtection="1">
      <alignment horizontal="left"/>
      <protection locked="0"/>
    </xf>
    <xf numFmtId="6" fontId="25" fillId="3" borderId="15" xfId="0" applyNumberFormat="1" applyFont="1" applyFill="1" applyBorder="1" applyAlignment="1" applyProtection="1">
      <alignment horizontal="center"/>
      <protection locked="0"/>
    </xf>
    <xf numFmtId="0" fontId="25" fillId="3" borderId="5" xfId="0" applyFont="1" applyFill="1" applyBorder="1" applyAlignment="1" applyProtection="1">
      <alignment horizontal="center"/>
      <protection locked="0"/>
    </xf>
    <xf numFmtId="44" fontId="25" fillId="3" borderId="6" xfId="0" applyNumberFormat="1" applyFont="1" applyFill="1" applyBorder="1" applyAlignment="1" applyProtection="1">
      <alignment horizontal="right"/>
      <protection locked="0"/>
    </xf>
    <xf numFmtId="0" fontId="10" fillId="2" borderId="5" xfId="0" applyFont="1" applyFill="1" applyBorder="1" applyAlignment="1">
      <alignment horizontal="center" vertical="center"/>
    </xf>
    <xf numFmtId="44" fontId="10" fillId="2" borderId="6" xfId="0" applyNumberFormat="1" applyFont="1" applyFill="1" applyBorder="1" applyAlignment="1">
      <alignment horizontal="right" vertical="center"/>
    </xf>
    <xf numFmtId="0" fontId="10" fillId="2" borderId="0" xfId="0" applyFont="1" applyFill="1" applyAlignment="1">
      <alignment horizontal="center" vertical="center"/>
    </xf>
    <xf numFmtId="44" fontId="10" fillId="2" borderId="17" xfId="0" applyNumberFormat="1" applyFont="1" applyFill="1" applyBorder="1" applyAlignment="1">
      <alignment horizontal="right" vertical="center"/>
    </xf>
    <xf numFmtId="0" fontId="10" fillId="5" borderId="18" xfId="0" applyFont="1" applyFill="1" applyBorder="1" applyAlignment="1">
      <alignment horizontal="center" vertical="center"/>
    </xf>
    <xf numFmtId="44" fontId="10" fillId="5" borderId="19" xfId="0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horizontal="center" vertical="center"/>
    </xf>
    <xf numFmtId="44" fontId="13" fillId="2" borderId="17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horizontal="center"/>
    </xf>
    <xf numFmtId="44" fontId="26" fillId="0" borderId="17" xfId="0" applyNumberFormat="1" applyFont="1" applyBorder="1"/>
    <xf numFmtId="0" fontId="22" fillId="0" borderId="6" xfId="0" applyFont="1" applyBorder="1" applyAlignment="1">
      <alignment horizontal="center"/>
    </xf>
    <xf numFmtId="44" fontId="11" fillId="2" borderId="6" xfId="0" applyNumberFormat="1" applyFont="1" applyFill="1" applyBorder="1" applyAlignment="1" applyProtection="1">
      <alignment horizontal="center"/>
      <protection locked="0"/>
    </xf>
    <xf numFmtId="0" fontId="15" fillId="3" borderId="8" xfId="0" applyFont="1" applyFill="1" applyBorder="1" applyAlignment="1" applyProtection="1">
      <alignment horizontal="left"/>
      <protection locked="0"/>
    </xf>
    <xf numFmtId="0" fontId="15" fillId="3" borderId="6" xfId="0" applyFont="1" applyFill="1" applyBorder="1" applyAlignment="1" applyProtection="1">
      <alignment horizontal="center"/>
      <protection locked="0"/>
    </xf>
    <xf numFmtId="0" fontId="15" fillId="3" borderId="0" xfId="0" applyFont="1" applyFill="1" applyAlignment="1">
      <alignment horizontal="center"/>
    </xf>
    <xf numFmtId="6" fontId="22" fillId="0" borderId="6" xfId="0" applyNumberFormat="1" applyFont="1" applyBorder="1" applyAlignment="1">
      <alignment horizontal="center"/>
    </xf>
    <xf numFmtId="44" fontId="11" fillId="2" borderId="6" xfId="0" applyNumberFormat="1" applyFont="1" applyFill="1" applyBorder="1" applyAlignment="1">
      <alignment horizontal="center"/>
    </xf>
    <xf numFmtId="6" fontId="11" fillId="2" borderId="6" xfId="0" applyNumberFormat="1" applyFont="1" applyFill="1" applyBorder="1" applyAlignment="1">
      <alignment horizontal="center"/>
    </xf>
    <xf numFmtId="44" fontId="11" fillId="2" borderId="6" xfId="0" applyNumberFormat="1" applyFont="1" applyFill="1" applyBorder="1" applyAlignment="1">
      <alignment horizontal="right"/>
    </xf>
    <xf numFmtId="0" fontId="32" fillId="0" borderId="6" xfId="0" applyFont="1" applyBorder="1" applyAlignment="1" applyProtection="1">
      <alignment horizontal="center"/>
      <protection locked="0"/>
    </xf>
    <xf numFmtId="14" fontId="32" fillId="0" borderId="6" xfId="0" applyNumberFormat="1" applyFont="1" applyBorder="1" applyAlignment="1" applyProtection="1">
      <alignment horizontal="center"/>
      <protection locked="0"/>
    </xf>
    <xf numFmtId="0" fontId="24" fillId="0" borderId="6" xfId="0" applyFont="1" applyBorder="1" applyAlignment="1" applyProtection="1">
      <alignment horizontal="center"/>
      <protection locked="0"/>
    </xf>
    <xf numFmtId="0" fontId="24" fillId="2" borderId="6" xfId="0" applyFont="1" applyFill="1" applyBorder="1" applyAlignment="1" applyProtection="1">
      <alignment horizontal="center"/>
      <protection locked="0"/>
    </xf>
    <xf numFmtId="6" fontId="32" fillId="0" borderId="6" xfId="0" applyNumberFormat="1" applyFont="1" applyBorder="1" applyAlignment="1" applyProtection="1">
      <alignment horizontal="center"/>
      <protection locked="0"/>
    </xf>
    <xf numFmtId="44" fontId="32" fillId="0" borderId="6" xfId="0" applyNumberFormat="1" applyFont="1" applyBorder="1" applyAlignment="1" applyProtection="1">
      <alignment horizontal="center"/>
      <protection locked="0"/>
    </xf>
    <xf numFmtId="6" fontId="11" fillId="0" borderId="6" xfId="0" applyNumberFormat="1" applyFont="1" applyBorder="1" applyAlignment="1" applyProtection="1">
      <alignment horizontal="center"/>
      <protection locked="0"/>
    </xf>
    <xf numFmtId="44" fontId="35" fillId="7" borderId="21" xfId="3" applyNumberFormat="1" applyAlignment="1" applyProtection="1">
      <alignment horizontal="left"/>
      <protection locked="0"/>
    </xf>
    <xf numFmtId="0" fontId="35" fillId="7" borderId="21" xfId="3" applyProtection="1">
      <protection locked="0"/>
    </xf>
    <xf numFmtId="17" fontId="38" fillId="4" borderId="6" xfId="4" applyNumberFormat="1" applyFont="1" applyFill="1" applyBorder="1" applyAlignment="1" applyProtection="1">
      <alignment horizontal="center"/>
      <protection locked="0"/>
    </xf>
    <xf numFmtId="0" fontId="32" fillId="0" borderId="6" xfId="0" applyFont="1" applyBorder="1" applyAlignment="1" applyProtection="1">
      <alignment horizontal="left"/>
      <protection locked="0"/>
    </xf>
    <xf numFmtId="0" fontId="35" fillId="7" borderId="21" xfId="3"/>
    <xf numFmtId="0" fontId="39" fillId="6" borderId="20" xfId="2" applyFont="1" applyAlignment="1">
      <alignment horizontal="center"/>
    </xf>
    <xf numFmtId="44" fontId="35" fillId="7" borderId="21" xfId="3" applyNumberFormat="1" applyAlignment="1" applyProtection="1">
      <alignment horizontal="center"/>
      <protection locked="0"/>
    </xf>
    <xf numFmtId="0" fontId="40" fillId="0" borderId="6" xfId="0" applyFont="1" applyBorder="1" applyAlignment="1">
      <alignment horizontal="center"/>
    </xf>
    <xf numFmtId="0" fontId="41" fillId="6" borderId="20" xfId="2" applyFont="1" applyAlignment="1">
      <alignment horizontal="center"/>
    </xf>
    <xf numFmtId="0" fontId="42" fillId="0" borderId="6" xfId="0" applyFont="1" applyBorder="1" applyAlignment="1">
      <alignment horizontal="center"/>
    </xf>
    <xf numFmtId="6" fontId="35" fillId="7" borderId="21" xfId="3" applyNumberFormat="1" applyAlignment="1" applyProtection="1">
      <alignment horizontal="center"/>
      <protection locked="0"/>
    </xf>
    <xf numFmtId="0" fontId="24" fillId="2" borderId="4" xfId="0" applyFont="1" applyFill="1" applyBorder="1" applyProtection="1">
      <protection locked="0"/>
    </xf>
    <xf numFmtId="0" fontId="32" fillId="0" borderId="23" xfId="0" applyFont="1" applyBorder="1" applyAlignment="1" applyProtection="1">
      <alignment horizontal="center"/>
      <protection locked="0"/>
    </xf>
    <xf numFmtId="6" fontId="32" fillId="0" borderId="23" xfId="0" applyNumberFormat="1" applyFont="1" applyBorder="1" applyAlignment="1" applyProtection="1">
      <alignment horizontal="center"/>
      <protection locked="0"/>
    </xf>
    <xf numFmtId="44" fontId="32" fillId="0" borderId="23" xfId="0" applyNumberFormat="1" applyFont="1" applyBorder="1" applyAlignment="1" applyProtection="1">
      <alignment horizontal="center"/>
      <protection locked="0"/>
    </xf>
    <xf numFmtId="0" fontId="43" fillId="3" borderId="3" xfId="0" applyFont="1" applyFill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44" fillId="2" borderId="6" xfId="0" applyFont="1" applyFill="1" applyBorder="1" applyAlignment="1" applyProtection="1">
      <alignment horizontal="center"/>
      <protection locked="0"/>
    </xf>
    <xf numFmtId="0" fontId="37" fillId="0" borderId="0" xfId="0" applyFont="1"/>
    <xf numFmtId="0" fontId="24" fillId="2" borderId="0" xfId="0" applyFont="1" applyFill="1" applyBorder="1" applyAlignment="1" applyProtection="1">
      <alignment horizontal="left"/>
      <protection locked="0"/>
    </xf>
    <xf numFmtId="0" fontId="24" fillId="2" borderId="0" xfId="0" applyFont="1" applyFill="1" applyBorder="1" applyAlignment="1" applyProtection="1">
      <protection locked="0"/>
    </xf>
    <xf numFmtId="0" fontId="33" fillId="2" borderId="0" xfId="0" applyFont="1" applyFill="1" applyBorder="1" applyAlignment="1" applyProtection="1">
      <protection locked="0"/>
    </xf>
    <xf numFmtId="0" fontId="33" fillId="0" borderId="0" xfId="0" applyFont="1" applyBorder="1" applyAlignment="1"/>
    <xf numFmtId="6" fontId="33" fillId="0" borderId="0" xfId="0" applyNumberFormat="1" applyFont="1" applyBorder="1" applyAlignment="1">
      <alignment horizontal="left"/>
    </xf>
    <xf numFmtId="0" fontId="11" fillId="2" borderId="0" xfId="0" applyFont="1" applyFill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45" fillId="7" borderId="21" xfId="3" applyFont="1"/>
    <xf numFmtId="0" fontId="45" fillId="7" borderId="21" xfId="3" applyFont="1" applyAlignment="1" applyProtection="1">
      <alignment horizontal="center"/>
      <protection locked="0"/>
    </xf>
    <xf numFmtId="16" fontId="45" fillId="7" borderId="21" xfId="3" applyNumberFormat="1" applyFont="1" applyAlignment="1" applyProtection="1">
      <alignment horizontal="center"/>
      <protection locked="0"/>
    </xf>
    <xf numFmtId="14" fontId="45" fillId="7" borderId="21" xfId="3" applyNumberFormat="1" applyFont="1" applyAlignment="1" applyProtection="1">
      <alignment horizontal="center"/>
      <protection locked="0"/>
    </xf>
    <xf numFmtId="0" fontId="45" fillId="7" borderId="21" xfId="3" applyFont="1" applyAlignment="1">
      <alignment horizontal="center"/>
    </xf>
    <xf numFmtId="0" fontId="11" fillId="2" borderId="5" xfId="0" applyFont="1" applyFill="1" applyBorder="1" applyAlignment="1" applyProtection="1">
      <alignment horizontal="left"/>
      <protection locked="0"/>
    </xf>
    <xf numFmtId="0" fontId="11" fillId="2" borderId="6" xfId="0" applyFont="1" applyFill="1" applyBorder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left" indent="1"/>
      <protection locked="0"/>
    </xf>
    <xf numFmtId="0" fontId="11" fillId="0" borderId="6" xfId="0" applyFont="1" applyBorder="1" applyAlignment="1" applyProtection="1">
      <alignment horizontal="left"/>
      <protection locked="0"/>
    </xf>
    <xf numFmtId="0" fontId="24" fillId="2" borderId="6" xfId="0" applyFont="1" applyFill="1" applyBorder="1" applyAlignment="1" applyProtection="1">
      <alignment horizontal="left"/>
      <protection locked="0"/>
    </xf>
    <xf numFmtId="0" fontId="35" fillId="7" borderId="21" xfId="3" applyAlignment="1" applyProtection="1">
      <alignment horizontal="center"/>
      <protection locked="0"/>
    </xf>
    <xf numFmtId="0" fontId="35" fillId="7" borderId="21" xfId="3" applyAlignment="1" applyProtection="1">
      <alignment horizontal="left"/>
      <protection locked="0"/>
    </xf>
    <xf numFmtId="0" fontId="24" fillId="2" borderId="6" xfId="0" applyFont="1" applyFill="1" applyBorder="1" applyAlignment="1" applyProtection="1">
      <protection locked="0"/>
    </xf>
    <xf numFmtId="0" fontId="20" fillId="2" borderId="0" xfId="1" applyFont="1" applyFill="1" applyAlignment="1">
      <alignment horizontal="center" vertical="center"/>
      <protection locked="0"/>
    </xf>
    <xf numFmtId="0" fontId="11" fillId="0" borderId="3" xfId="0" applyFont="1" applyBorder="1" applyAlignment="1" applyProtection="1">
      <alignment horizontal="left"/>
      <protection locked="0"/>
    </xf>
    <xf numFmtId="0" fontId="33" fillId="0" borderId="6" xfId="0" applyFont="1" applyBorder="1" applyAlignment="1"/>
    <xf numFmtId="0" fontId="24" fillId="2" borderId="4" xfId="0" applyFont="1" applyFill="1" applyBorder="1" applyAlignment="1" applyProtection="1">
      <alignment horizontal="left"/>
      <protection locked="0"/>
    </xf>
    <xf numFmtId="0" fontId="24" fillId="2" borderId="3" xfId="0" applyFont="1" applyFill="1" applyBorder="1" applyAlignment="1" applyProtection="1">
      <alignment horizontal="left"/>
      <protection locked="0"/>
    </xf>
    <xf numFmtId="0" fontId="22" fillId="0" borderId="6" xfId="0" applyFont="1" applyBorder="1" applyAlignment="1">
      <alignment horizontal="left" wrapText="1"/>
    </xf>
    <xf numFmtId="0" fontId="35" fillId="7" borderId="21" xfId="3" applyAlignment="1"/>
    <xf numFmtId="44" fontId="45" fillId="7" borderId="21" xfId="3" applyNumberFormat="1" applyFont="1" applyAlignment="1" applyProtection="1">
      <alignment horizontal="center"/>
      <protection locked="0"/>
    </xf>
    <xf numFmtId="44" fontId="45" fillId="7" borderId="21" xfId="3" applyNumberFormat="1" applyFont="1" applyAlignment="1" applyProtection="1">
      <alignment horizontal="left"/>
      <protection locked="0"/>
    </xf>
    <xf numFmtId="0" fontId="24" fillId="2" borderId="6" xfId="0" applyFont="1" applyFill="1" applyBorder="1" applyAlignment="1" applyProtection="1">
      <alignment horizontal="left"/>
      <protection locked="0"/>
    </xf>
    <xf numFmtId="6" fontId="6" fillId="2" borderId="6" xfId="1" applyNumberFormat="1" applyFill="1" applyBorder="1" applyAlignment="1">
      <alignment horizontal="center"/>
      <protection locked="0"/>
    </xf>
    <xf numFmtId="0" fontId="35" fillId="7" borderId="21" xfId="3" applyAlignment="1" applyProtection="1">
      <alignment horizontal="center"/>
      <protection locked="0"/>
    </xf>
    <xf numFmtId="0" fontId="35" fillId="7" borderId="21" xfId="3" applyAlignment="1">
      <alignment horizontal="center"/>
    </xf>
    <xf numFmtId="0" fontId="24" fillId="2" borderId="6" xfId="0" applyFont="1" applyFill="1" applyBorder="1" applyAlignment="1" applyProtection="1">
      <protection locked="0"/>
    </xf>
    <xf numFmtId="0" fontId="33" fillId="0" borderId="6" xfId="0" applyFont="1" applyBorder="1" applyAlignment="1"/>
    <xf numFmtId="6" fontId="33" fillId="0" borderId="6" xfId="0" applyNumberFormat="1" applyFont="1" applyBorder="1" applyAlignment="1">
      <alignment horizontal="left"/>
    </xf>
    <xf numFmtId="0" fontId="45" fillId="7" borderId="24" xfId="3" applyFont="1" applyBorder="1" applyAlignment="1" applyProtection="1">
      <alignment horizontal="center"/>
      <protection locked="0"/>
    </xf>
    <xf numFmtId="0" fontId="45" fillId="7" borderId="25" xfId="3" applyFont="1" applyBorder="1" applyAlignment="1" applyProtection="1">
      <alignment horizontal="center"/>
      <protection locked="0"/>
    </xf>
    <xf numFmtId="0" fontId="15" fillId="3" borderId="4" xfId="0" applyFont="1" applyFill="1" applyBorder="1" applyAlignment="1" applyProtection="1">
      <alignment horizontal="left"/>
      <protection locked="0"/>
    </xf>
    <xf numFmtId="0" fontId="15" fillId="3" borderId="3" xfId="0" applyFont="1" applyFill="1" applyBorder="1" applyAlignment="1" applyProtection="1">
      <alignment horizontal="left"/>
      <protection locked="0"/>
    </xf>
    <xf numFmtId="0" fontId="15" fillId="3" borderId="5" xfId="0" applyFont="1" applyFill="1" applyBorder="1" applyAlignment="1" applyProtection="1">
      <alignment horizontal="left"/>
      <protection locked="0"/>
    </xf>
    <xf numFmtId="0" fontId="24" fillId="2" borderId="4" xfId="0" applyFont="1" applyFill="1" applyBorder="1" applyAlignment="1" applyProtection="1">
      <alignment horizontal="left"/>
      <protection locked="0"/>
    </xf>
    <xf numFmtId="0" fontId="24" fillId="2" borderId="3" xfId="0" applyFont="1" applyFill="1" applyBorder="1" applyAlignment="1" applyProtection="1">
      <alignment horizontal="left"/>
      <protection locked="0"/>
    </xf>
    <xf numFmtId="0" fontId="38" fillId="4" borderId="6" xfId="4" applyFont="1" applyFill="1" applyBorder="1" applyAlignment="1" applyProtection="1">
      <alignment horizontal="center"/>
      <protection locked="0"/>
    </xf>
    <xf numFmtId="0" fontId="22" fillId="0" borderId="6" xfId="0" applyFont="1" applyBorder="1" applyAlignment="1">
      <alignment horizontal="left" wrapText="1"/>
    </xf>
    <xf numFmtId="0" fontId="33" fillId="2" borderId="6" xfId="0" applyFont="1" applyFill="1" applyBorder="1" applyAlignment="1" applyProtection="1">
      <protection locked="0"/>
    </xf>
    <xf numFmtId="6" fontId="38" fillId="4" borderId="6" xfId="4" applyNumberFormat="1" applyFont="1" applyFill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1" fillId="2" borderId="6" xfId="0" applyFont="1" applyFill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3" xfId="0" applyFont="1" applyBorder="1" applyAlignment="1" applyProtection="1">
      <alignment horizontal="left"/>
      <protection locked="0"/>
    </xf>
    <xf numFmtId="0" fontId="11" fillId="0" borderId="5" xfId="0" applyFont="1" applyBorder="1" applyAlignment="1" applyProtection="1">
      <alignment horizontal="left"/>
      <protection locked="0"/>
    </xf>
    <xf numFmtId="0" fontId="11" fillId="2" borderId="6" xfId="0" applyFont="1" applyFill="1" applyBorder="1" applyAlignment="1" applyProtection="1">
      <alignment horizontal="left"/>
      <protection locked="0"/>
    </xf>
    <xf numFmtId="6" fontId="11" fillId="0" borderId="4" xfId="0" applyNumberFormat="1" applyFont="1" applyBorder="1" applyAlignment="1" applyProtection="1">
      <alignment horizontal="center"/>
      <protection locked="0"/>
    </xf>
    <xf numFmtId="6" fontId="11" fillId="0" borderId="5" xfId="0" applyNumberFormat="1" applyFont="1" applyBorder="1" applyAlignment="1" applyProtection="1">
      <alignment horizontal="center"/>
      <protection locked="0"/>
    </xf>
    <xf numFmtId="0" fontId="20" fillId="2" borderId="0" xfId="1" applyFont="1" applyFill="1" applyAlignment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11" fillId="2" borderId="7" xfId="0" applyFont="1" applyFill="1" applyBorder="1" applyAlignment="1" applyProtection="1">
      <alignment horizontal="left" indent="1"/>
      <protection locked="0"/>
    </xf>
    <xf numFmtId="0" fontId="11" fillId="2" borderId="0" xfId="0" applyFont="1" applyFill="1" applyAlignment="1" applyProtection="1">
      <alignment horizontal="left" indent="1"/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3" fillId="2" borderId="0" xfId="0" applyFont="1" applyFill="1" applyAlignment="1" applyProtection="1">
      <protection locked="0"/>
    </xf>
    <xf numFmtId="0" fontId="38" fillId="4" borderId="0" xfId="4" applyFont="1" applyFill="1" applyAlignment="1" applyProtection="1">
      <alignment horizontal="left"/>
      <protection locked="0"/>
    </xf>
    <xf numFmtId="0" fontId="21" fillId="0" borderId="0" xfId="0" applyFont="1" applyAlignment="1">
      <alignment horizontal="left"/>
    </xf>
    <xf numFmtId="0" fontId="7" fillId="2" borderId="0" xfId="0" applyFont="1" applyFill="1" applyAlignment="1">
      <alignment horizontal="left" vertical="center"/>
    </xf>
    <xf numFmtId="0" fontId="11" fillId="0" borderId="6" xfId="0" applyFont="1" applyBorder="1" applyAlignment="1" applyProtection="1">
      <alignment horizontal="left"/>
      <protection locked="0"/>
    </xf>
    <xf numFmtId="0" fontId="15" fillId="3" borderId="4" xfId="0" applyFont="1" applyFill="1" applyBorder="1" applyAlignment="1"/>
    <xf numFmtId="0" fontId="15" fillId="3" borderId="3" xfId="0" applyFont="1" applyFill="1" applyBorder="1" applyAlignment="1"/>
    <xf numFmtId="0" fontId="15" fillId="3" borderId="5" xfId="0" applyFont="1" applyFill="1" applyBorder="1" applyAlignment="1"/>
    <xf numFmtId="0" fontId="35" fillId="7" borderId="22" xfId="3" applyBorder="1" applyAlignment="1">
      <alignment horizontal="left"/>
    </xf>
    <xf numFmtId="0" fontId="35" fillId="7" borderId="0" xfId="3" applyBorder="1" applyAlignment="1">
      <alignment horizontal="left"/>
    </xf>
    <xf numFmtId="0" fontId="33" fillId="2" borderId="8" xfId="0" applyFont="1" applyFill="1" applyBorder="1" applyAlignment="1" applyProtection="1">
      <alignment horizontal="left" vertical="center"/>
      <protection locked="0"/>
    </xf>
    <xf numFmtId="0" fontId="33" fillId="2" borderId="10" xfId="0" applyFont="1" applyFill="1" applyBorder="1" applyAlignment="1" applyProtection="1">
      <alignment horizontal="left" vertical="center"/>
      <protection locked="0"/>
    </xf>
    <xf numFmtId="0" fontId="33" fillId="2" borderId="16" xfId="0" applyFont="1" applyFill="1" applyBorder="1" applyAlignment="1" applyProtection="1">
      <alignment horizontal="left" vertical="center"/>
      <protection locked="0"/>
    </xf>
    <xf numFmtId="0" fontId="33" fillId="2" borderId="17" xfId="0" applyFont="1" applyFill="1" applyBorder="1" applyAlignment="1" applyProtection="1">
      <alignment horizontal="left" vertical="center"/>
      <protection locked="0"/>
    </xf>
    <xf numFmtId="0" fontId="33" fillId="2" borderId="9" xfId="0" applyFont="1" applyFill="1" applyBorder="1" applyAlignment="1" applyProtection="1">
      <alignment horizontal="left" vertical="center"/>
      <protection locked="0"/>
    </xf>
    <xf numFmtId="0" fontId="33" fillId="2" borderId="11" xfId="0" applyFont="1" applyFill="1" applyBorder="1" applyAlignment="1" applyProtection="1">
      <alignment horizontal="left" vertical="center"/>
      <protection locked="0"/>
    </xf>
    <xf numFmtId="0" fontId="35" fillId="7" borderId="21" xfId="3" applyAlignment="1" applyProtection="1">
      <alignment horizontal="left"/>
      <protection locked="0"/>
    </xf>
    <xf numFmtId="0" fontId="11" fillId="2" borderId="12" xfId="0" applyFont="1" applyFill="1" applyBorder="1" applyAlignment="1" applyProtection="1">
      <alignment horizontal="left"/>
      <protection locked="0"/>
    </xf>
    <xf numFmtId="0" fontId="11" fillId="2" borderId="13" xfId="0" applyFont="1" applyFill="1" applyBorder="1" applyAlignment="1" applyProtection="1">
      <alignment horizontal="left"/>
      <protection locked="0"/>
    </xf>
    <xf numFmtId="0" fontId="11" fillId="2" borderId="14" xfId="0" applyFont="1" applyFill="1" applyBorder="1" applyAlignment="1" applyProtection="1">
      <protection locked="0"/>
    </xf>
    <xf numFmtId="0" fontId="11" fillId="2" borderId="3" xfId="0" applyFont="1" applyFill="1" applyBorder="1" applyAlignment="1" applyProtection="1">
      <protection locked="0"/>
    </xf>
    <xf numFmtId="0" fontId="11" fillId="2" borderId="14" xfId="0" applyFont="1" applyFill="1" applyBorder="1" applyAlignment="1" applyProtection="1">
      <alignment horizontal="center"/>
      <protection locked="0"/>
    </xf>
    <xf numFmtId="0" fontId="11" fillId="2" borderId="3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/>
    </xf>
    <xf numFmtId="0" fontId="7" fillId="2" borderId="0" xfId="1" applyFont="1" applyFill="1" applyAlignment="1">
      <alignment horizontal="center" vertical="center"/>
      <protection locked="0"/>
    </xf>
    <xf numFmtId="0" fontId="12" fillId="0" borderId="4" xfId="0" applyFont="1" applyBorder="1" applyAlignment="1"/>
    <xf numFmtId="0" fontId="12" fillId="0" borderId="3" xfId="0" applyFont="1" applyBorder="1" applyAlignment="1"/>
    <xf numFmtId="0" fontId="12" fillId="0" borderId="5" xfId="0" applyFont="1" applyBorder="1" applyAlignment="1"/>
    <xf numFmtId="0" fontId="11" fillId="2" borderId="4" xfId="0" applyFont="1" applyFill="1" applyBorder="1" applyAlignment="1" applyProtection="1">
      <alignment horizontal="left"/>
      <protection locked="0"/>
    </xf>
    <xf numFmtId="0" fontId="11" fillId="2" borderId="3" xfId="0" applyFont="1" applyFill="1" applyBorder="1" applyAlignment="1" applyProtection="1">
      <alignment horizontal="left"/>
      <protection locked="0"/>
    </xf>
    <xf numFmtId="0" fontId="11" fillId="2" borderId="5" xfId="0" applyFont="1" applyFill="1" applyBorder="1" applyAlignment="1" applyProtection="1">
      <alignment horizontal="left"/>
      <protection locked="0"/>
    </xf>
    <xf numFmtId="0" fontId="0" fillId="0" borderId="3" xfId="0" applyBorder="1" applyAlignment="1"/>
    <xf numFmtId="0" fontId="0" fillId="0" borderId="5" xfId="0" applyBorder="1" applyAlignment="1"/>
    <xf numFmtId="0" fontId="11" fillId="2" borderId="4" xfId="0" applyFont="1" applyFill="1" applyBorder="1" applyAlignment="1" applyProtection="1">
      <protection locked="0"/>
    </xf>
    <xf numFmtId="0" fontId="11" fillId="2" borderId="5" xfId="0" applyFont="1" applyFill="1" applyBorder="1" applyAlignment="1" applyProtection="1">
      <protection locked="0"/>
    </xf>
    <xf numFmtId="0" fontId="27" fillId="0" borderId="8" xfId="0" applyFont="1" applyBorder="1" applyAlignment="1">
      <alignment horizontal="center" wrapText="1"/>
    </xf>
    <xf numFmtId="0" fontId="27" fillId="0" borderId="15" xfId="0" applyFont="1" applyBorder="1" applyAlignment="1">
      <alignment horizontal="center" wrapText="1"/>
    </xf>
    <xf numFmtId="0" fontId="27" fillId="0" borderId="10" xfId="0" applyFont="1" applyBorder="1" applyAlignment="1">
      <alignment horizontal="center" wrapText="1"/>
    </xf>
    <xf numFmtId="0" fontId="27" fillId="0" borderId="9" xfId="0" applyFont="1" applyBorder="1" applyAlignment="1">
      <alignment horizontal="center" wrapText="1"/>
    </xf>
    <xf numFmtId="0" fontId="27" fillId="0" borderId="13" xfId="0" applyFont="1" applyBorder="1" applyAlignment="1">
      <alignment horizontal="center" wrapText="1"/>
    </xf>
    <xf numFmtId="0" fontId="27" fillId="0" borderId="11" xfId="0" applyFont="1" applyBorder="1" applyAlignment="1">
      <alignment horizontal="center" wrapText="1"/>
    </xf>
    <xf numFmtId="0" fontId="29" fillId="0" borderId="4" xfId="0" applyFont="1" applyBorder="1" applyAlignment="1">
      <alignment horizontal="left"/>
    </xf>
    <xf numFmtId="0" fontId="29" fillId="0" borderId="3" xfId="0" applyFont="1" applyBorder="1" applyAlignment="1">
      <alignment horizontal="left"/>
    </xf>
    <xf numFmtId="0" fontId="29" fillId="0" borderId="5" xfId="0" applyFont="1" applyBorder="1" applyAlignment="1">
      <alignment horizontal="left"/>
    </xf>
    <xf numFmtId="0" fontId="29" fillId="0" borderId="4" xfId="0" applyFont="1" applyBorder="1" applyAlignment="1">
      <alignment horizontal="left" wrapText="1"/>
    </xf>
    <xf numFmtId="0" fontId="29" fillId="0" borderId="5" xfId="0" applyFont="1" applyBorder="1" applyAlignment="1">
      <alignment horizontal="left" wrapText="1"/>
    </xf>
    <xf numFmtId="0" fontId="24" fillId="2" borderId="16" xfId="0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11" fillId="2" borderId="8" xfId="0" applyFont="1" applyFill="1" applyBorder="1" applyAlignment="1"/>
    <xf numFmtId="0" fontId="11" fillId="2" borderId="15" xfId="0" applyFont="1" applyFill="1" applyBorder="1" applyAlignment="1"/>
    <xf numFmtId="0" fontId="7" fillId="2" borderId="16" xfId="0" applyFont="1" applyFill="1" applyBorder="1" applyAlignment="1">
      <alignment horizontal="left" vertical="center"/>
    </xf>
    <xf numFmtId="0" fontId="1" fillId="0" borderId="16" xfId="0" applyFont="1" applyBorder="1" applyAlignment="1"/>
    <xf numFmtId="0" fontId="1" fillId="0" borderId="0" xfId="0" applyFont="1" applyAlignment="1"/>
  </cellXfs>
  <cellStyles count="5">
    <cellStyle name="Calculation" xfId="2" builtinId="22" customBuiltin="1"/>
    <cellStyle name="Check Cell" xfId="3" builtinId="23"/>
    <cellStyle name="Explanatory Text" xfId="4" builtinId="53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0099"/>
      <color rgb="FF000066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367956</xdr:colOff>
      <xdr:row>67</xdr:row>
      <xdr:rowOff>19049</xdr:rowOff>
    </xdr:from>
    <xdr:to>
      <xdr:col>1</xdr:col>
      <xdr:colOff>502341</xdr:colOff>
      <xdr:row>70</xdr:row>
      <xdr:rowOff>9525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id="{AA7E6BCB-8D26-4A37-84E4-44EBB2D1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56" y="12906374"/>
          <a:ext cx="1220235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714376</xdr:colOff>
      <xdr:row>67</xdr:row>
      <xdr:rowOff>2107</xdr:rowOff>
    </xdr:from>
    <xdr:to>
      <xdr:col>6</xdr:col>
      <xdr:colOff>666750</xdr:colOff>
      <xdr:row>69</xdr:row>
      <xdr:rowOff>216653</xdr:rowOff>
    </xdr:to>
    <xdr:pic>
      <xdr:nvPicPr>
        <xdr:cNvPr id="26" name="Picture 25" descr="Change_For_Life">
          <a:extLst>
            <a:ext uri="{FF2B5EF4-FFF2-40B4-BE49-F238E27FC236}">
              <a16:creationId xmlns:a16="http://schemas.microsoft.com/office/drawing/2014/main" id="{F8192BEF-97E1-4CC8-89E0-4A56C1C21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6" y="12918007"/>
          <a:ext cx="1038224" cy="6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7</xdr:row>
      <xdr:rowOff>104775</xdr:rowOff>
    </xdr:from>
    <xdr:to>
      <xdr:col>0</xdr:col>
      <xdr:colOff>811833</xdr:colOff>
      <xdr:row>9</xdr:row>
      <xdr:rowOff>190500</xdr:rowOff>
    </xdr:to>
    <xdr:pic>
      <xdr:nvPicPr>
        <xdr:cNvPr id="35" name="Picture 7">
          <a:extLst>
            <a:ext uri="{FF2B5EF4-FFF2-40B4-BE49-F238E27FC236}">
              <a16:creationId xmlns:a16="http://schemas.microsoft.com/office/drawing/2014/main" id="{74FD4F90-0B1F-4D28-A0E7-9208A964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81200"/>
          <a:ext cx="659433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1</xdr:row>
      <xdr:rowOff>9525</xdr:rowOff>
    </xdr:from>
    <xdr:to>
      <xdr:col>2</xdr:col>
      <xdr:colOff>310829</xdr:colOff>
      <xdr:row>3</xdr:row>
      <xdr:rowOff>43914</xdr:rowOff>
    </xdr:to>
    <xdr:pic>
      <xdr:nvPicPr>
        <xdr:cNvPr id="42" name="Picture 3">
          <a:extLst>
            <a:ext uri="{FF2B5EF4-FFF2-40B4-BE49-F238E27FC236}">
              <a16:creationId xmlns:a16="http://schemas.microsoft.com/office/drawing/2014/main" id="{0BE54318-B795-48F1-A2B5-C4677DA4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0"/>
          <a:ext cx="2425379" cy="7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1</xdr:row>
      <xdr:rowOff>28576</xdr:rowOff>
    </xdr:from>
    <xdr:to>
      <xdr:col>6</xdr:col>
      <xdr:colOff>1011877</xdr:colOff>
      <xdr:row>3</xdr:row>
      <xdr:rowOff>9526</xdr:rowOff>
    </xdr:to>
    <xdr:pic>
      <xdr:nvPicPr>
        <xdr:cNvPr id="43" name="Picture 24">
          <a:extLst>
            <a:ext uri="{FF2B5EF4-FFF2-40B4-BE49-F238E27FC236}">
              <a16:creationId xmlns:a16="http://schemas.microsoft.com/office/drawing/2014/main" id="{CB14A4B3-FC28-492C-A709-022AFF20D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09551"/>
          <a:ext cx="3945577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367956</xdr:colOff>
      <xdr:row>60</xdr:row>
      <xdr:rowOff>19049</xdr:rowOff>
    </xdr:from>
    <xdr:to>
      <xdr:col>1</xdr:col>
      <xdr:colOff>502341</xdr:colOff>
      <xdr:row>63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326D51-DE81-4AB2-BF46-39F174240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56" y="14306549"/>
          <a:ext cx="1220235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714376</xdr:colOff>
      <xdr:row>60</xdr:row>
      <xdr:rowOff>2107</xdr:rowOff>
    </xdr:from>
    <xdr:to>
      <xdr:col>5</xdr:col>
      <xdr:colOff>666750</xdr:colOff>
      <xdr:row>62</xdr:row>
      <xdr:rowOff>216653</xdr:rowOff>
    </xdr:to>
    <xdr:pic>
      <xdr:nvPicPr>
        <xdr:cNvPr id="8" name="Picture 7" descr="Change_For_Life">
          <a:extLst>
            <a:ext uri="{FF2B5EF4-FFF2-40B4-BE49-F238E27FC236}">
              <a16:creationId xmlns:a16="http://schemas.microsoft.com/office/drawing/2014/main" id="{339DB495-4237-44F0-8F78-3D9E212A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6" y="14289607"/>
          <a:ext cx="1038224" cy="6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196927</xdr:colOff>
      <xdr:row>7</xdr:row>
      <xdr:rowOff>38100</xdr:rowOff>
    </xdr:from>
    <xdr:to>
      <xdr:col>0</xdr:col>
      <xdr:colOff>813118</xdr:colOff>
      <xdr:row>10</xdr:row>
      <xdr:rowOff>28576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C131D253-EEE8-4C3F-9316-5088B9911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27" y="1914525"/>
          <a:ext cx="616191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1</xdr:row>
      <xdr:rowOff>9525</xdr:rowOff>
    </xdr:from>
    <xdr:to>
      <xdr:col>2</xdr:col>
      <xdr:colOff>310829</xdr:colOff>
      <xdr:row>3</xdr:row>
      <xdr:rowOff>43914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5F7E46AE-6EA2-42D6-82D6-D4C6D0793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0"/>
          <a:ext cx="2425379" cy="7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1</xdr:row>
      <xdr:rowOff>28576</xdr:rowOff>
    </xdr:from>
    <xdr:to>
      <xdr:col>5</xdr:col>
      <xdr:colOff>1011877</xdr:colOff>
      <xdr:row>3</xdr:row>
      <xdr:rowOff>9526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id="{83C09402-4D3D-4D2E-BBD8-D55249D7E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09551"/>
          <a:ext cx="3945577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aneka Rothwell" id="{71C56CDA-3C14-4495-8E80-9B3EB728C1F2}" userId="S::d.rothwell@buckshaw.lancs.sch.uk::61bcf610-1463-49df-a329-257e0a4a24f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8" dT="2019-09-04T13:19:09.58" personId="{71C56CDA-3C14-4495-8E80-9B3EB728C1F2}" id="{159AB9B3-E93C-4756-A12C-9F062E85F60D}">
    <text xml:space="preserve">curriculum - tag rugby
asc - football KS2
</text>
  </threadedComment>
  <threadedComment ref="F19" dT="2019-09-04T13:22:28.68" personId="{71C56CDA-3C14-4495-8E80-9B3EB728C1F2}" id="{40BD27A2-5F29-43F0-860F-964E4C344972}">
    <text xml:space="preserve">NETBALL - CURR
ASC - KS1 MULTISPORTS
THURSDAY
</text>
  </threadedComment>
  <threadedComment ref="F20" dT="2019-09-04T13:22:59.89" personId="{71C56CDA-3C14-4495-8E80-9B3EB728C1F2}" id="{3AF6BDA9-182E-4E6C-8155-6DE75128EB12}">
    <text xml:space="preserve">ks2 - dance club asc
</text>
  </threadedComment>
  <threadedComment ref="F20" dT="2019-09-04T13:24:14.54" personId="{71C56CDA-3C14-4495-8E80-9B3EB728C1F2}" id="{673F13A6-01F4-44C0-AC95-1B74C7F8B19A}" parentId="{3AF6BDA9-182E-4E6C-8155-6DE75128EB12}">
    <text xml:space="preserve">ks1 - gym - asc
</text>
  </threadedComment>
  <threadedComment ref="F21" dT="2019-09-04T08:01:54.56" personId="{71C56CDA-3C14-4495-8E80-9B3EB728C1F2}" id="{69537C96-7C56-4870-8AD9-693FC0AA0C6B}">
    <text xml:space="preserve">Gymnastics - In the afternoon
</text>
  </threadedComment>
  <threadedComment ref="F22" dT="2019-09-04T08:02:38.60" personId="{71C56CDA-3C14-4495-8E80-9B3EB728C1F2}" id="{959A2E07-7FB3-4CB7-959D-BA7E3C8EA92D}">
    <text xml:space="preserve">cheerleeding
</text>
  </threadedComment>
  <threadedComment ref="F23" dT="2019-09-04T08:04:19.32" personId="{71C56CDA-3C14-4495-8E80-9B3EB728C1F2}" id="{9083611B-A896-40C6-A946-AC22EA2972D7}">
    <text xml:space="preserve">Aerobics / fitness
</text>
  </threadedComment>
  <threadedComment ref="F28" dT="2019-09-04T08:00:55.38" personId="{71C56CDA-3C14-4495-8E80-9B3EB728C1F2}" id="{AFB3C22E-853A-4C9B-905F-A9F4917EA987}">
    <text xml:space="preserve">Rounders - Hannah
</text>
  </threadedComment>
  <threadedComment ref="F29" dT="2019-09-04T07:59:04.47" personId="{71C56CDA-3C14-4495-8E80-9B3EB728C1F2}" id="{63D663F6-A607-4A4E-919E-22A894707F47}">
    <text xml:space="preserve">Cricket
</text>
  </threadedComment>
  <threadedComment ref="G57" dT="2019-09-04T14:10:10.12" personId="{71C56CDA-3C14-4495-8E80-9B3EB728C1F2}" id="{CFE5F16A-80A0-42E7-9BCE-A5132179EA45}">
    <text xml:space="preserve">LEVEL 1 - YEAR 4 11TH MARCH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://www.chorleyssp.co.uk/events/" TargetMode="External"/><Relationship Id="rId1" Type="http://schemas.openxmlformats.org/officeDocument/2006/relationships/hyperlink" Target="http://www.chorleyssp.co.uk/events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70"/>
  <sheetViews>
    <sheetView tabSelected="1" topLeftCell="A24" workbookViewId="0">
      <selection activeCell="F41" sqref="F41:G41"/>
    </sheetView>
  </sheetViews>
  <sheetFormatPr defaultRowHeight="14.4" x14ac:dyDescent="0.3"/>
  <cols>
    <col min="1" max="2" width="16.33203125" customWidth="1"/>
    <col min="3" max="4" width="17.5546875" customWidth="1"/>
    <col min="5" max="5" width="21" customWidth="1"/>
    <col min="6" max="7" width="17.5546875" customWidth="1"/>
  </cols>
  <sheetData>
    <row r="1" spans="1:8" ht="14.25" customHeight="1" x14ac:dyDescent="0.3">
      <c r="A1" s="1"/>
      <c r="B1" s="1"/>
      <c r="C1" s="1"/>
      <c r="D1" s="18"/>
      <c r="E1" s="18"/>
      <c r="F1" s="18"/>
      <c r="G1" s="1"/>
      <c r="H1" s="1"/>
    </row>
    <row r="2" spans="1:8" ht="18" customHeight="1" x14ac:dyDescent="0.3">
      <c r="A2" s="2"/>
      <c r="B2" s="2"/>
      <c r="C2" s="2"/>
      <c r="D2" s="19"/>
      <c r="E2" s="19"/>
      <c r="F2" s="19"/>
      <c r="G2" s="2"/>
      <c r="H2" s="1"/>
    </row>
    <row r="3" spans="1:8" ht="37.200000000000003" x14ac:dyDescent="0.6">
      <c r="B3" s="3"/>
      <c r="C3" s="3"/>
      <c r="D3" s="20"/>
      <c r="E3" s="20"/>
      <c r="F3" s="20"/>
      <c r="G3" s="1"/>
      <c r="H3" s="1"/>
    </row>
    <row r="4" spans="1:8" ht="19.5" customHeight="1" x14ac:dyDescent="0.3">
      <c r="A4" s="4"/>
      <c r="B4" s="4"/>
      <c r="C4" s="4"/>
      <c r="D4" s="21"/>
      <c r="E4" s="21"/>
      <c r="F4" s="21"/>
      <c r="G4" s="5"/>
      <c r="H4" s="1"/>
    </row>
    <row r="5" spans="1:8" ht="19.5" customHeight="1" x14ac:dyDescent="0.3">
      <c r="A5" s="6"/>
      <c r="B5" s="6"/>
      <c r="C5" s="6"/>
      <c r="D5" s="22"/>
      <c r="E5" s="22"/>
      <c r="F5" s="22"/>
      <c r="G5" s="7"/>
      <c r="H5" s="1"/>
    </row>
    <row r="6" spans="1:8" ht="19.5" customHeight="1" x14ac:dyDescent="0.3">
      <c r="A6" s="142" t="s">
        <v>0</v>
      </c>
      <c r="B6" s="142"/>
      <c r="C6" s="142"/>
      <c r="D6" s="142"/>
      <c r="E6" s="106"/>
      <c r="F6" s="143" t="s">
        <v>1</v>
      </c>
      <c r="G6" s="143"/>
      <c r="H6" s="8"/>
    </row>
    <row r="7" spans="1:8" ht="19.5" customHeight="1" x14ac:dyDescent="0.3">
      <c r="A7" s="9"/>
      <c r="B7" s="10"/>
      <c r="C7" s="9"/>
      <c r="D7" s="23"/>
      <c r="E7" s="23"/>
      <c r="F7" s="24"/>
      <c r="G7" s="11"/>
      <c r="H7" s="1"/>
    </row>
    <row r="8" spans="1:8" ht="19.5" customHeight="1" x14ac:dyDescent="0.3">
      <c r="A8" s="12"/>
      <c r="B8" s="144" t="s">
        <v>2</v>
      </c>
      <c r="C8" s="145"/>
      <c r="D8" s="146" t="s">
        <v>3</v>
      </c>
      <c r="E8" s="146"/>
      <c r="F8" s="146"/>
      <c r="G8" s="146"/>
      <c r="H8" s="1"/>
    </row>
    <row r="9" spans="1:8" ht="19.5" customHeight="1" x14ac:dyDescent="0.3">
      <c r="A9" s="13"/>
      <c r="B9" s="144" t="s">
        <v>4</v>
      </c>
      <c r="C9" s="145"/>
      <c r="D9" s="147" t="s">
        <v>5</v>
      </c>
      <c r="E9" s="147"/>
      <c r="F9" s="147"/>
      <c r="G9" s="147"/>
      <c r="H9" s="1"/>
    </row>
    <row r="10" spans="1:8" ht="19.5" customHeight="1" x14ac:dyDescent="0.3">
      <c r="A10" s="14"/>
      <c r="B10" s="144" t="s">
        <v>6</v>
      </c>
      <c r="C10" s="145"/>
      <c r="D10" s="149" t="s">
        <v>7</v>
      </c>
      <c r="E10" s="149"/>
      <c r="F10" s="149"/>
      <c r="G10" s="149"/>
      <c r="H10" s="1"/>
    </row>
    <row r="11" spans="1:8" ht="19.5" customHeight="1" x14ac:dyDescent="0.3">
      <c r="A11" s="15"/>
      <c r="B11" s="144" t="s">
        <v>8</v>
      </c>
      <c r="C11" s="145"/>
      <c r="D11" s="148" t="s">
        <v>9</v>
      </c>
      <c r="E11" s="148"/>
      <c r="F11" s="148"/>
      <c r="G11" s="148"/>
      <c r="H11" s="1"/>
    </row>
    <row r="12" spans="1:8" ht="19.5" customHeight="1" x14ac:dyDescent="0.3">
      <c r="A12" s="16"/>
      <c r="B12" s="100" t="s">
        <v>10</v>
      </c>
      <c r="D12" s="155" t="s">
        <v>11</v>
      </c>
      <c r="E12" s="156"/>
      <c r="F12" s="156"/>
      <c r="G12" s="156"/>
      <c r="H12" s="1"/>
    </row>
    <row r="13" spans="1:8" ht="18" customHeight="1" x14ac:dyDescent="0.3">
      <c r="A13" s="150"/>
      <c r="B13" s="150"/>
      <c r="C13" s="150"/>
      <c r="D13" s="150"/>
      <c r="E13" s="150"/>
      <c r="F13" s="150"/>
      <c r="G13" s="25"/>
      <c r="H13" s="26"/>
    </row>
    <row r="14" spans="1:8" ht="18" customHeight="1" x14ac:dyDescent="0.3">
      <c r="A14" s="124" t="s">
        <v>12</v>
      </c>
      <c r="B14" s="125"/>
      <c r="C14" s="125"/>
      <c r="D14" s="125"/>
      <c r="E14" s="125"/>
      <c r="F14" s="125"/>
      <c r="G14" s="126"/>
      <c r="H14" s="26"/>
    </row>
    <row r="15" spans="1:8" ht="18" customHeight="1" x14ac:dyDescent="0.3">
      <c r="A15" s="127" t="s">
        <v>13</v>
      </c>
      <c r="B15" s="128"/>
      <c r="C15" s="128"/>
      <c r="D15" s="128"/>
      <c r="E15" s="110"/>
      <c r="F15" s="69">
        <v>43709</v>
      </c>
      <c r="G15" s="69">
        <v>43952</v>
      </c>
      <c r="H15" s="26"/>
    </row>
    <row r="16" spans="1:8" ht="18" customHeight="1" x14ac:dyDescent="0.3">
      <c r="A16" s="74" t="s">
        <v>14</v>
      </c>
      <c r="B16" s="75">
        <f>MOA!E16</f>
        <v>90</v>
      </c>
      <c r="C16" s="76" t="s">
        <v>15</v>
      </c>
      <c r="D16" s="75">
        <f>MOA!E17</f>
        <v>288</v>
      </c>
      <c r="E16" s="75"/>
      <c r="F16" s="76" t="s">
        <v>16</v>
      </c>
      <c r="G16" s="75">
        <f>B16+D16</f>
        <v>378</v>
      </c>
      <c r="H16" s="26"/>
    </row>
    <row r="17" spans="1:8" ht="18" customHeight="1" thickBot="1" x14ac:dyDescent="0.35">
      <c r="A17" s="70" t="s">
        <v>17</v>
      </c>
      <c r="B17" s="60" t="s">
        <v>18</v>
      </c>
      <c r="C17" s="60" t="s">
        <v>19</v>
      </c>
      <c r="D17" s="60" t="s">
        <v>20</v>
      </c>
      <c r="E17" s="60" t="s">
        <v>21</v>
      </c>
      <c r="F17" s="61" t="s">
        <v>22</v>
      </c>
      <c r="G17" s="61" t="s">
        <v>23</v>
      </c>
      <c r="H17" s="26"/>
    </row>
    <row r="18" spans="1:8" ht="18" customHeight="1" x14ac:dyDescent="0.3">
      <c r="A18" s="97">
        <v>33</v>
      </c>
      <c r="B18" s="62" t="s">
        <v>24</v>
      </c>
      <c r="C18" s="94" t="s">
        <v>25</v>
      </c>
      <c r="D18" s="95" t="s">
        <v>26</v>
      </c>
      <c r="E18" s="95" t="s">
        <v>27</v>
      </c>
      <c r="F18" s="96" t="s">
        <v>28</v>
      </c>
      <c r="G18" s="93" t="s">
        <v>29</v>
      </c>
      <c r="H18" s="26"/>
    </row>
    <row r="19" spans="1:8" ht="18" customHeight="1" x14ac:dyDescent="0.3">
      <c r="A19" s="97">
        <v>33</v>
      </c>
      <c r="B19" s="62" t="s">
        <v>24</v>
      </c>
      <c r="C19" s="94" t="s">
        <v>30</v>
      </c>
      <c r="D19" s="95" t="s">
        <v>26</v>
      </c>
      <c r="E19" s="95" t="s">
        <v>31</v>
      </c>
      <c r="F19" s="96" t="s">
        <v>28</v>
      </c>
      <c r="G19" s="93" t="s">
        <v>29</v>
      </c>
      <c r="H19" s="26"/>
    </row>
    <row r="20" spans="1:8" ht="18" customHeight="1" x14ac:dyDescent="0.3">
      <c r="A20" s="94">
        <v>38.5</v>
      </c>
      <c r="B20" s="62" t="s">
        <v>32</v>
      </c>
      <c r="C20" s="94" t="s">
        <v>25</v>
      </c>
      <c r="D20" s="95" t="s">
        <v>26</v>
      </c>
      <c r="E20" s="94" t="s">
        <v>33</v>
      </c>
      <c r="F20" s="96" t="s">
        <v>34</v>
      </c>
      <c r="G20" s="93" t="s">
        <v>29</v>
      </c>
      <c r="H20" s="26"/>
    </row>
    <row r="21" spans="1:8" ht="18" customHeight="1" x14ac:dyDescent="0.3">
      <c r="A21" s="94">
        <v>38.5</v>
      </c>
      <c r="B21" s="62" t="s">
        <v>32</v>
      </c>
      <c r="C21" s="94" t="s">
        <v>30</v>
      </c>
      <c r="D21" s="95" t="s">
        <v>26</v>
      </c>
      <c r="E21" s="94" t="s">
        <v>35</v>
      </c>
      <c r="F21" s="96" t="s">
        <v>34</v>
      </c>
      <c r="G21" s="93" t="s">
        <v>29</v>
      </c>
      <c r="H21" s="26"/>
    </row>
    <row r="22" spans="1:8" ht="18" customHeight="1" x14ac:dyDescent="0.3">
      <c r="A22" s="94">
        <v>33</v>
      </c>
      <c r="B22" s="62" t="s">
        <v>36</v>
      </c>
      <c r="C22" s="94" t="s">
        <v>25</v>
      </c>
      <c r="D22" s="95" t="s">
        <v>26</v>
      </c>
      <c r="E22" s="94" t="s">
        <v>37</v>
      </c>
      <c r="F22" s="96" t="s">
        <v>34</v>
      </c>
      <c r="G22" s="93" t="s">
        <v>29</v>
      </c>
      <c r="H22" s="26"/>
    </row>
    <row r="23" spans="1:8" ht="18" customHeight="1" x14ac:dyDescent="0.3">
      <c r="A23" s="94">
        <v>33</v>
      </c>
      <c r="B23" s="62" t="s">
        <v>36</v>
      </c>
      <c r="C23" s="94" t="s">
        <v>30</v>
      </c>
      <c r="D23" s="95" t="s">
        <v>26</v>
      </c>
      <c r="E23" s="94" t="s">
        <v>38</v>
      </c>
      <c r="F23" s="96" t="s">
        <v>34</v>
      </c>
      <c r="G23" s="93" t="s">
        <v>29</v>
      </c>
      <c r="H23" s="26"/>
    </row>
    <row r="24" spans="1:8" ht="18" customHeight="1" x14ac:dyDescent="0.3">
      <c r="A24" s="94">
        <v>33</v>
      </c>
      <c r="B24" s="62" t="s">
        <v>39</v>
      </c>
      <c r="C24" s="94" t="s">
        <v>25</v>
      </c>
      <c r="D24" s="95" t="s">
        <v>26</v>
      </c>
      <c r="E24" s="95" t="s">
        <v>31</v>
      </c>
      <c r="F24" s="96" t="s">
        <v>40</v>
      </c>
      <c r="G24" s="93" t="s">
        <v>29</v>
      </c>
      <c r="H24" s="26"/>
    </row>
    <row r="25" spans="1:8" ht="18" customHeight="1" x14ac:dyDescent="0.3">
      <c r="A25" s="94">
        <v>33</v>
      </c>
      <c r="B25" s="62" t="s">
        <v>39</v>
      </c>
      <c r="C25" s="94" t="s">
        <v>30</v>
      </c>
      <c r="D25" s="95" t="s">
        <v>26</v>
      </c>
      <c r="E25" s="94" t="s">
        <v>41</v>
      </c>
      <c r="F25" s="96" t="s">
        <v>42</v>
      </c>
      <c r="G25" s="93" t="s">
        <v>29</v>
      </c>
      <c r="H25" s="26"/>
    </row>
    <row r="26" spans="1:8" ht="18" customHeight="1" x14ac:dyDescent="0.3">
      <c r="A26" s="94">
        <v>27.5</v>
      </c>
      <c r="B26" s="63" t="s">
        <v>43</v>
      </c>
      <c r="C26" s="94" t="s">
        <v>25</v>
      </c>
      <c r="D26" s="95" t="s">
        <v>26</v>
      </c>
      <c r="E26" s="94" t="s">
        <v>31</v>
      </c>
      <c r="F26" s="96" t="s">
        <v>44</v>
      </c>
      <c r="G26" s="93" t="s">
        <v>29</v>
      </c>
      <c r="H26" s="26"/>
    </row>
    <row r="27" spans="1:8" ht="18" customHeight="1" x14ac:dyDescent="0.3">
      <c r="A27" s="94">
        <v>27.5</v>
      </c>
      <c r="B27" s="63" t="s">
        <v>43</v>
      </c>
      <c r="C27" s="94" t="s">
        <v>30</v>
      </c>
      <c r="D27" s="95" t="s">
        <v>26</v>
      </c>
      <c r="E27" s="94" t="s">
        <v>41</v>
      </c>
      <c r="F27" s="96" t="s">
        <v>45</v>
      </c>
      <c r="G27" s="93" t="s">
        <v>29</v>
      </c>
      <c r="H27" s="26"/>
    </row>
    <row r="28" spans="1:8" ht="18" customHeight="1" x14ac:dyDescent="0.3">
      <c r="A28" s="94">
        <v>33</v>
      </c>
      <c r="B28" s="63" t="s">
        <v>46</v>
      </c>
      <c r="C28" s="94" t="s">
        <v>25</v>
      </c>
      <c r="D28" s="95" t="s">
        <v>26</v>
      </c>
      <c r="E28" s="94" t="s">
        <v>47</v>
      </c>
      <c r="F28" s="96" t="s">
        <v>48</v>
      </c>
      <c r="G28" s="93" t="s">
        <v>29</v>
      </c>
      <c r="H28" s="26"/>
    </row>
    <row r="29" spans="1:8" ht="18" customHeight="1" x14ac:dyDescent="0.3">
      <c r="A29" s="94">
        <v>33</v>
      </c>
      <c r="B29" s="63" t="s">
        <v>46</v>
      </c>
      <c r="C29" s="94" t="s">
        <v>30</v>
      </c>
      <c r="D29" s="95" t="s">
        <v>26</v>
      </c>
      <c r="E29" s="94" t="s">
        <v>27</v>
      </c>
      <c r="F29" s="96" t="s">
        <v>48</v>
      </c>
      <c r="G29" s="93" t="s">
        <v>29</v>
      </c>
      <c r="H29" s="26"/>
    </row>
    <row r="30" spans="1:8" ht="18" customHeight="1" x14ac:dyDescent="0.3">
      <c r="A30" s="115" t="s">
        <v>49</v>
      </c>
      <c r="B30" s="115"/>
      <c r="C30" s="115"/>
      <c r="D30" s="115"/>
      <c r="E30" s="86"/>
      <c r="F30" s="122" t="s">
        <v>50</v>
      </c>
      <c r="G30" s="123"/>
      <c r="H30" s="26"/>
    </row>
    <row r="31" spans="1:8" ht="18" customHeight="1" x14ac:dyDescent="0.3">
      <c r="A31" s="115" t="s">
        <v>51</v>
      </c>
      <c r="B31" s="115"/>
      <c r="C31" s="115"/>
      <c r="D31" s="115"/>
      <c r="E31" s="102"/>
      <c r="F31" s="129" t="s">
        <v>52</v>
      </c>
      <c r="G31" s="129"/>
      <c r="H31" s="26"/>
    </row>
    <row r="32" spans="1:8" ht="18" customHeight="1" x14ac:dyDescent="0.3">
      <c r="A32" s="130" t="s">
        <v>53</v>
      </c>
      <c r="B32" s="130"/>
      <c r="C32" s="130"/>
      <c r="D32" s="130"/>
      <c r="E32" s="111"/>
      <c r="F32" s="51"/>
      <c r="G32" s="52"/>
      <c r="H32" s="26"/>
    </row>
    <row r="33" spans="1:8" ht="18" customHeight="1" x14ac:dyDescent="0.3">
      <c r="A33" s="124" t="s">
        <v>54</v>
      </c>
      <c r="B33" s="125"/>
      <c r="C33" s="125"/>
      <c r="D33" s="125"/>
      <c r="E33" s="125"/>
      <c r="F33" s="125"/>
      <c r="G33" s="126"/>
      <c r="H33" s="26"/>
    </row>
    <row r="34" spans="1:8" ht="18" customHeight="1" x14ac:dyDescent="0.3">
      <c r="A34" s="119" t="s">
        <v>55</v>
      </c>
      <c r="B34" s="119"/>
      <c r="C34" s="119"/>
      <c r="D34" s="119"/>
      <c r="E34" s="87"/>
      <c r="F34" s="122" t="s">
        <v>56</v>
      </c>
      <c r="G34" s="123"/>
      <c r="H34" s="26"/>
    </row>
    <row r="35" spans="1:8" ht="18" customHeight="1" x14ac:dyDescent="0.3">
      <c r="A35" s="131" t="s">
        <v>57</v>
      </c>
      <c r="B35" s="131"/>
      <c r="C35" s="131"/>
      <c r="D35" s="131"/>
      <c r="E35" s="88"/>
      <c r="F35" s="103" t="s">
        <v>58</v>
      </c>
      <c r="G35" s="73" t="s">
        <v>59</v>
      </c>
      <c r="H35" s="26"/>
    </row>
    <row r="36" spans="1:8" ht="18" customHeight="1" thickTop="1" thickBot="1" x14ac:dyDescent="0.35">
      <c r="A36" s="119" t="s">
        <v>60</v>
      </c>
      <c r="B36" s="119"/>
      <c r="C36" s="119"/>
      <c r="D36" s="119"/>
      <c r="E36" s="105"/>
      <c r="F36" s="116" t="s">
        <v>61</v>
      </c>
      <c r="G36" s="116"/>
      <c r="H36" s="26"/>
    </row>
    <row r="37" spans="1:8" ht="18" customHeight="1" thickTop="1" thickBot="1" x14ac:dyDescent="0.35">
      <c r="A37" s="119" t="s">
        <v>62</v>
      </c>
      <c r="B37" s="119"/>
      <c r="C37" s="119"/>
      <c r="D37" s="119"/>
      <c r="E37" s="87"/>
      <c r="F37" s="117"/>
      <c r="G37" s="117"/>
      <c r="H37" s="26"/>
    </row>
    <row r="38" spans="1:8" ht="18" customHeight="1" thickTop="1" thickBot="1" x14ac:dyDescent="0.35">
      <c r="A38" s="120" t="s">
        <v>63</v>
      </c>
      <c r="B38" s="120"/>
      <c r="C38" s="120"/>
      <c r="D38" s="120"/>
      <c r="E38" s="89"/>
      <c r="F38" s="117"/>
      <c r="G38" s="117"/>
      <c r="H38" s="26"/>
    </row>
    <row r="39" spans="1:8" ht="18" customHeight="1" thickTop="1" thickBot="1" x14ac:dyDescent="0.35">
      <c r="A39" s="120" t="s">
        <v>64</v>
      </c>
      <c r="B39" s="120"/>
      <c r="C39" s="120"/>
      <c r="D39" s="120"/>
      <c r="E39" s="89"/>
      <c r="F39" s="118"/>
      <c r="G39" s="118"/>
      <c r="H39" s="26"/>
    </row>
    <row r="40" spans="1:8" ht="18" customHeight="1" x14ac:dyDescent="0.3">
      <c r="A40" s="121" t="s">
        <v>65</v>
      </c>
      <c r="B40" s="121"/>
      <c r="C40" s="121"/>
      <c r="D40" s="121"/>
      <c r="E40" s="90"/>
      <c r="F40" s="118"/>
      <c r="G40" s="118"/>
      <c r="H40" s="26"/>
    </row>
    <row r="41" spans="1:8" ht="18" customHeight="1" x14ac:dyDescent="0.3">
      <c r="A41" s="119" t="s">
        <v>66</v>
      </c>
      <c r="B41" s="119"/>
      <c r="C41" s="119"/>
      <c r="D41" s="119"/>
      <c r="E41" s="87"/>
      <c r="F41" s="122" t="s">
        <v>67</v>
      </c>
      <c r="G41" s="123"/>
      <c r="H41" s="26"/>
    </row>
    <row r="42" spans="1:8" ht="18" customHeight="1" x14ac:dyDescent="0.3">
      <c r="A42" s="119" t="s">
        <v>68</v>
      </c>
      <c r="B42" s="119"/>
      <c r="C42" s="119"/>
      <c r="D42" s="119"/>
      <c r="E42" s="87"/>
      <c r="F42" s="103" t="s">
        <v>58</v>
      </c>
      <c r="G42" s="73" t="s">
        <v>59</v>
      </c>
      <c r="H42" s="26"/>
    </row>
    <row r="43" spans="1:8" ht="18" customHeight="1" thickTop="1" x14ac:dyDescent="0.3">
      <c r="A43" s="152" t="s">
        <v>69</v>
      </c>
      <c r="B43" s="153"/>
      <c r="C43" s="153"/>
      <c r="D43" s="153"/>
      <c r="E43" s="153"/>
      <c r="F43" s="153"/>
      <c r="G43" s="154"/>
      <c r="H43" s="26"/>
    </row>
    <row r="44" spans="1:8" ht="18" customHeight="1" x14ac:dyDescent="0.3">
      <c r="A44" s="120" t="s">
        <v>70</v>
      </c>
      <c r="B44" s="120"/>
      <c r="C44" s="120"/>
      <c r="D44" s="120"/>
      <c r="E44" s="108"/>
      <c r="F44" s="132" t="s">
        <v>71</v>
      </c>
      <c r="G44" s="132"/>
      <c r="H44" s="26"/>
    </row>
    <row r="45" spans="1:8" ht="18" customHeight="1" x14ac:dyDescent="0.3">
      <c r="A45" s="120" t="s">
        <v>72</v>
      </c>
      <c r="B45" s="120"/>
      <c r="C45" s="120"/>
      <c r="D45" s="120"/>
      <c r="E45" s="89"/>
      <c r="F45" s="122" t="s">
        <v>73</v>
      </c>
      <c r="G45" s="123"/>
      <c r="H45" s="26"/>
    </row>
    <row r="46" spans="1:8" ht="18" customHeight="1" x14ac:dyDescent="0.3">
      <c r="A46" s="157" t="s">
        <v>74</v>
      </c>
      <c r="B46" s="158"/>
      <c r="C46" s="60" t="s">
        <v>18</v>
      </c>
      <c r="D46" s="64" t="s">
        <v>19</v>
      </c>
      <c r="E46" s="64"/>
      <c r="F46" s="60" t="s">
        <v>20</v>
      </c>
      <c r="G46" s="65" t="s">
        <v>75</v>
      </c>
      <c r="H46" s="26"/>
    </row>
    <row r="47" spans="1:8" ht="18" customHeight="1" thickTop="1" thickBot="1" x14ac:dyDescent="0.35">
      <c r="A47" s="159"/>
      <c r="B47" s="160"/>
      <c r="C47" s="93" t="s">
        <v>32</v>
      </c>
      <c r="D47" s="94" t="s">
        <v>76</v>
      </c>
      <c r="E47" s="103"/>
      <c r="F47" s="93" t="s">
        <v>77</v>
      </c>
      <c r="G47" s="93" t="s">
        <v>29</v>
      </c>
      <c r="H47" s="26"/>
    </row>
    <row r="48" spans="1:8" ht="18" customHeight="1" thickTop="1" thickBot="1" x14ac:dyDescent="0.35">
      <c r="A48" s="161"/>
      <c r="B48" s="162"/>
      <c r="C48" s="71"/>
      <c r="D48" s="103"/>
      <c r="E48" s="103"/>
      <c r="F48" s="113" t="s">
        <v>78</v>
      </c>
      <c r="G48" s="112"/>
      <c r="H48" s="26"/>
    </row>
    <row r="49" spans="1:8" ht="18" customHeight="1" thickTop="1" thickBot="1" x14ac:dyDescent="0.35">
      <c r="A49" s="115" t="s">
        <v>79</v>
      </c>
      <c r="B49" s="115"/>
      <c r="C49" s="115"/>
      <c r="D49" s="115"/>
      <c r="E49" s="86"/>
      <c r="F49" s="117"/>
      <c r="G49" s="117"/>
      <c r="H49" s="26"/>
    </row>
    <row r="50" spans="1:8" ht="18" customHeight="1" thickTop="1" thickBot="1" x14ac:dyDescent="0.35">
      <c r="A50" s="115" t="s">
        <v>80</v>
      </c>
      <c r="B50" s="115"/>
      <c r="C50" s="115"/>
      <c r="D50" s="115"/>
      <c r="E50" s="86"/>
      <c r="F50" s="163" t="s">
        <v>81</v>
      </c>
      <c r="G50" s="163"/>
      <c r="H50" s="26"/>
    </row>
    <row r="51" spans="1:8" ht="18" customHeight="1" thickTop="1" thickBot="1" x14ac:dyDescent="0.35">
      <c r="A51" s="115" t="s">
        <v>82</v>
      </c>
      <c r="B51" s="115"/>
      <c r="C51" s="115"/>
      <c r="D51" s="115"/>
      <c r="E51" s="86"/>
      <c r="F51" s="163" t="s">
        <v>81</v>
      </c>
      <c r="G51" s="163"/>
      <c r="H51" s="26"/>
    </row>
    <row r="52" spans="1:8" ht="18" customHeight="1" thickTop="1" x14ac:dyDescent="0.3">
      <c r="A52" s="124" t="s">
        <v>83</v>
      </c>
      <c r="B52" s="125"/>
      <c r="C52" s="125"/>
      <c r="D52" s="125"/>
      <c r="E52" s="125"/>
      <c r="F52" s="125"/>
      <c r="G52" s="126"/>
      <c r="H52" s="26"/>
    </row>
    <row r="53" spans="1:8" ht="18" customHeight="1" thickBot="1" x14ac:dyDescent="0.35">
      <c r="A53" s="82" t="s">
        <v>84</v>
      </c>
      <c r="B53" s="83" t="s">
        <v>85</v>
      </c>
      <c r="C53" s="79" t="s">
        <v>18</v>
      </c>
      <c r="D53" s="80" t="s">
        <v>19</v>
      </c>
      <c r="E53" s="80"/>
      <c r="F53" s="79" t="s">
        <v>86</v>
      </c>
      <c r="G53" s="81" t="s">
        <v>75</v>
      </c>
      <c r="H53" s="26"/>
    </row>
    <row r="54" spans="1:8" ht="18" customHeight="1" thickTop="1" thickBot="1" x14ac:dyDescent="0.35">
      <c r="A54" s="109" t="s">
        <v>87</v>
      </c>
      <c r="B54" s="75">
        <f>MOA!E39</f>
        <v>2</v>
      </c>
      <c r="C54" s="104"/>
      <c r="D54" s="77"/>
      <c r="E54" s="77"/>
      <c r="F54" s="93" t="s">
        <v>88</v>
      </c>
      <c r="G54" s="67"/>
      <c r="H54" s="26"/>
    </row>
    <row r="55" spans="1:8" ht="18" customHeight="1" thickTop="1" thickBot="1" x14ac:dyDescent="0.35">
      <c r="A55" s="78" t="s">
        <v>89</v>
      </c>
      <c r="B55" s="75">
        <f>MOA!E40</f>
        <v>0</v>
      </c>
      <c r="C55" s="68"/>
      <c r="D55" s="77"/>
      <c r="E55" s="77"/>
      <c r="F55" s="103"/>
      <c r="G55" s="67"/>
      <c r="H55" s="26"/>
    </row>
    <row r="56" spans="1:8" ht="18" customHeight="1" thickTop="1" thickBot="1" x14ac:dyDescent="0.35">
      <c r="A56" s="109" t="s">
        <v>90</v>
      </c>
      <c r="B56" s="75">
        <f>MOA!E41</f>
        <v>0</v>
      </c>
      <c r="C56" s="104"/>
      <c r="D56" s="77"/>
      <c r="E56" s="77"/>
      <c r="F56" s="104"/>
      <c r="G56" s="67"/>
      <c r="H56" s="26"/>
    </row>
    <row r="57" spans="1:8" ht="18" customHeight="1" thickTop="1" thickBot="1" x14ac:dyDescent="0.35">
      <c r="A57" s="109" t="s">
        <v>91</v>
      </c>
      <c r="B57" s="84">
        <v>12</v>
      </c>
      <c r="C57" s="104"/>
      <c r="D57" s="77"/>
      <c r="E57" s="77"/>
      <c r="F57" s="104"/>
      <c r="G57" s="114" t="s">
        <v>92</v>
      </c>
      <c r="H57" s="26"/>
    </row>
    <row r="58" spans="1:8" ht="18" customHeight="1" thickTop="1" thickBot="1" x14ac:dyDescent="0.35">
      <c r="A58" s="109" t="s">
        <v>93</v>
      </c>
      <c r="B58" s="75">
        <f>MOA!E43</f>
        <v>0</v>
      </c>
      <c r="C58" s="104"/>
      <c r="D58" s="77"/>
      <c r="E58" s="77"/>
      <c r="F58" s="104"/>
      <c r="G58" s="67"/>
      <c r="H58" s="26"/>
    </row>
    <row r="59" spans="1:8" ht="18" customHeight="1" thickTop="1" x14ac:dyDescent="0.3">
      <c r="A59" s="124" t="s">
        <v>94</v>
      </c>
      <c r="B59" s="125"/>
      <c r="C59" s="125"/>
      <c r="D59" s="125"/>
      <c r="E59" s="125"/>
      <c r="F59" s="125"/>
      <c r="G59" s="126"/>
      <c r="H59" s="26"/>
    </row>
    <row r="60" spans="1:8" ht="18" customHeight="1" thickBot="1" x14ac:dyDescent="0.35">
      <c r="A60" s="135" t="s">
        <v>95</v>
      </c>
      <c r="B60" s="135"/>
      <c r="C60" s="60" t="s">
        <v>85</v>
      </c>
      <c r="D60" s="64" t="s">
        <v>19</v>
      </c>
      <c r="E60" s="64"/>
      <c r="F60" s="60" t="s">
        <v>20</v>
      </c>
      <c r="G60" s="65" t="s">
        <v>75</v>
      </c>
      <c r="H60" s="26"/>
    </row>
    <row r="61" spans="1:8" ht="18" customHeight="1" thickTop="1" thickBot="1" x14ac:dyDescent="0.35">
      <c r="A61" s="135"/>
      <c r="B61" s="135"/>
      <c r="C61" s="72">
        <f>MOA!E46</f>
        <v>24</v>
      </c>
      <c r="D61" s="77"/>
      <c r="E61" s="77"/>
      <c r="F61" s="103"/>
      <c r="G61" s="73"/>
      <c r="H61" s="26"/>
    </row>
    <row r="62" spans="1:8" ht="18" customHeight="1" thickTop="1" thickBot="1" x14ac:dyDescent="0.35">
      <c r="A62" s="139" t="s">
        <v>96</v>
      </c>
      <c r="B62" s="139"/>
      <c r="C62" s="139"/>
      <c r="D62" s="139"/>
      <c r="E62" s="91"/>
      <c r="F62" s="103" t="s">
        <v>58</v>
      </c>
      <c r="G62" s="73" t="s">
        <v>59</v>
      </c>
      <c r="H62" s="26"/>
    </row>
    <row r="63" spans="1:8" ht="18" customHeight="1" thickTop="1" thickBot="1" x14ac:dyDescent="0.35">
      <c r="A63" s="151" t="s">
        <v>97</v>
      </c>
      <c r="B63" s="151"/>
      <c r="C63" s="151"/>
      <c r="D63" s="151"/>
      <c r="E63" s="101"/>
      <c r="F63" s="116" t="s">
        <v>61</v>
      </c>
      <c r="G63" s="116"/>
      <c r="H63" s="26"/>
    </row>
    <row r="64" spans="1:8" ht="18" customHeight="1" thickTop="1" thickBot="1" x14ac:dyDescent="0.35">
      <c r="A64" s="136" t="s">
        <v>98</v>
      </c>
      <c r="B64" s="137"/>
      <c r="C64" s="137"/>
      <c r="D64" s="138"/>
      <c r="E64" s="92"/>
      <c r="F64" s="103" t="s">
        <v>58</v>
      </c>
      <c r="G64" s="73" t="s">
        <v>59</v>
      </c>
      <c r="H64" s="26"/>
    </row>
    <row r="65" spans="1:8" ht="18" customHeight="1" thickTop="1" x14ac:dyDescent="0.3">
      <c r="A65" s="124" t="s">
        <v>99</v>
      </c>
      <c r="B65" s="125"/>
      <c r="C65" s="125"/>
      <c r="D65" s="125"/>
      <c r="E65" s="125"/>
      <c r="F65" s="125"/>
      <c r="G65" s="126"/>
      <c r="H65" s="26"/>
    </row>
    <row r="66" spans="1:8" ht="18" customHeight="1" x14ac:dyDescent="0.3">
      <c r="A66" s="136" t="s">
        <v>100</v>
      </c>
      <c r="B66" s="137"/>
      <c r="C66" s="137"/>
      <c r="D66" s="138"/>
      <c r="E66" s="107"/>
      <c r="F66" s="140" t="str">
        <f>MOA!D51</f>
        <v>Level 2 New</v>
      </c>
      <c r="G66" s="141"/>
      <c r="H66" s="26"/>
    </row>
    <row r="67" spans="1:8" ht="14.25" customHeight="1" x14ac:dyDescent="0.3">
      <c r="A67" s="30"/>
      <c r="B67" s="30"/>
      <c r="C67" s="30"/>
      <c r="D67" s="30"/>
      <c r="E67" s="30"/>
      <c r="F67" s="30"/>
      <c r="G67" s="30"/>
      <c r="H67" s="18"/>
    </row>
    <row r="68" spans="1:8" ht="18" customHeight="1" x14ac:dyDescent="0.3">
      <c r="A68" s="134" t="s">
        <v>101</v>
      </c>
      <c r="B68" s="134"/>
      <c r="C68" s="134"/>
      <c r="D68" s="134"/>
      <c r="E68" s="134"/>
      <c r="F68" s="134"/>
      <c r="G68" s="134"/>
      <c r="H68" s="17"/>
    </row>
    <row r="69" spans="1:8" ht="18" customHeight="1" x14ac:dyDescent="0.3">
      <c r="A69" s="134" t="s">
        <v>102</v>
      </c>
      <c r="B69" s="134"/>
      <c r="C69" s="134"/>
      <c r="D69" s="134"/>
      <c r="E69" s="134"/>
      <c r="F69" s="134"/>
      <c r="G69" s="134"/>
      <c r="H69" s="17"/>
    </row>
    <row r="70" spans="1:8" ht="18" customHeight="1" x14ac:dyDescent="0.3">
      <c r="A70" s="133" t="s">
        <v>103</v>
      </c>
      <c r="B70" s="133"/>
      <c r="C70" s="133"/>
      <c r="D70" s="133"/>
      <c r="E70" s="133"/>
      <c r="F70" s="133"/>
      <c r="G70" s="133"/>
      <c r="H70" s="17"/>
    </row>
  </sheetData>
  <sheetProtection selectLockedCells="1"/>
  <dataConsolidate/>
  <mergeCells count="61">
    <mergeCell ref="D11:G11"/>
    <mergeCell ref="D10:G10"/>
    <mergeCell ref="B11:C11"/>
    <mergeCell ref="A13:F13"/>
    <mergeCell ref="F63:G63"/>
    <mergeCell ref="A63:D63"/>
    <mergeCell ref="A43:G43"/>
    <mergeCell ref="A52:G52"/>
    <mergeCell ref="D12:G12"/>
    <mergeCell ref="A46:B48"/>
    <mergeCell ref="A59:G59"/>
    <mergeCell ref="A51:D51"/>
    <mergeCell ref="F49:G49"/>
    <mergeCell ref="F50:G50"/>
    <mergeCell ref="F51:G51"/>
    <mergeCell ref="A34:D34"/>
    <mergeCell ref="A6:D6"/>
    <mergeCell ref="F6:G6"/>
    <mergeCell ref="B8:C8"/>
    <mergeCell ref="B9:C9"/>
    <mergeCell ref="B10:C10"/>
    <mergeCell ref="D8:G8"/>
    <mergeCell ref="D9:G9"/>
    <mergeCell ref="F34:G34"/>
    <mergeCell ref="F30:G30"/>
    <mergeCell ref="A45:D45"/>
    <mergeCell ref="A70:G70"/>
    <mergeCell ref="A68:G68"/>
    <mergeCell ref="A69:G69"/>
    <mergeCell ref="A60:B61"/>
    <mergeCell ref="A65:G65"/>
    <mergeCell ref="A66:D66"/>
    <mergeCell ref="A64:D64"/>
    <mergeCell ref="A62:D62"/>
    <mergeCell ref="F66:G66"/>
    <mergeCell ref="A35:D35"/>
    <mergeCell ref="A36:D36"/>
    <mergeCell ref="A44:D44"/>
    <mergeCell ref="F44:G44"/>
    <mergeCell ref="A42:D42"/>
    <mergeCell ref="A14:G14"/>
    <mergeCell ref="A33:G33"/>
    <mergeCell ref="A15:D15"/>
    <mergeCell ref="A30:D30"/>
    <mergeCell ref="A31:D31"/>
    <mergeCell ref="F31:G31"/>
    <mergeCell ref="A32:D32"/>
    <mergeCell ref="A49:D49"/>
    <mergeCell ref="A50:D50"/>
    <mergeCell ref="F36:G36"/>
    <mergeCell ref="F37:G37"/>
    <mergeCell ref="F38:G38"/>
    <mergeCell ref="F39:G39"/>
    <mergeCell ref="F40:G40"/>
    <mergeCell ref="A37:D37"/>
    <mergeCell ref="A38:D38"/>
    <mergeCell ref="A39:D39"/>
    <mergeCell ref="A40:D40"/>
    <mergeCell ref="A41:D41"/>
    <mergeCell ref="F41:G41"/>
    <mergeCell ref="F45:G45"/>
  </mergeCells>
  <dataValidations count="11">
    <dataValidation type="list" allowBlank="1" showInputMessage="1" showErrorMessage="1" sqref="C18:C29 D47:E48" xr:uid="{00000000-0002-0000-0100-000000000000}">
      <formula1>"Monday, Tuesday, Wednesday, Thursday,Friday"</formula1>
    </dataValidation>
    <dataValidation type="list" allowBlank="1" showInputMessage="1" showErrorMessage="1" sqref="F18:F29" xr:uid="{00000000-0002-0000-0100-000001000000}">
      <formula1>"Games Inv, Games S&amp;F, Games N&amp;W, Athletics, Dance, Gym, OAA, Fitness"</formula1>
    </dataValidation>
    <dataValidation type="list" allowBlank="1" showInputMessage="1" showErrorMessage="1" sqref="D61:E61 D54:E58" xr:uid="{00000000-0002-0000-0100-000002000000}">
      <formula1>"Monday, Tuesday, Wednesday, Thursday, Friday"</formula1>
    </dataValidation>
    <dataValidation type="list" allowBlank="1" showInputMessage="1" showErrorMessage="1" sqref="F61" xr:uid="{00000000-0002-0000-0100-000003000000}">
      <formula1>"AM, PM"</formula1>
    </dataValidation>
    <dataValidation type="list" allowBlank="1" showInputMessage="1" showErrorMessage="1" sqref="F37:G38" xr:uid="{00000000-0002-0000-0100-000004000000}">
      <formula1>"Wednesday, Thursday"</formula1>
    </dataValidation>
    <dataValidation type="list" allowBlank="1" showInputMessage="1" showErrorMessage="1" sqref="F39:G39" xr:uid="{00000000-0002-0000-0100-000005000000}">
      <formula1>"Mondays"</formula1>
    </dataValidation>
    <dataValidation type="list" allowBlank="1" showInputMessage="1" showErrorMessage="1" sqref="F40:G40" xr:uid="{00000000-0002-0000-0100-000006000000}">
      <formula1>"Thursdays"</formula1>
    </dataValidation>
    <dataValidation type="list" allowBlank="1" showInputMessage="1" showErrorMessage="1" sqref="C47:C48 C56" xr:uid="{00000000-0002-0000-0100-000007000000}">
      <formula1>$B$18:$B$29</formula1>
    </dataValidation>
    <dataValidation type="list" allowBlank="1" showInputMessage="1" showErrorMessage="1" promptTitle="Days required" prompt="Please choose which 2 days you would prefer Cycle Training" sqref="F57" xr:uid="{00000000-0002-0000-0100-000008000000}">
      <formula1>"Monday &amp; Tuesday, Thursday &amp; Friday"</formula1>
    </dataValidation>
    <dataValidation type="list" allowBlank="1" showInputMessage="1" showErrorMessage="1" sqref="C54" xr:uid="{00000000-0002-0000-0100-000009000000}">
      <formula1>"Autumn 2, Spring 1"</formula1>
    </dataValidation>
    <dataValidation type="list" allowBlank="1" showInputMessage="1" showErrorMessage="1" sqref="C55 C57:C58" xr:uid="{00000000-0002-0000-0100-00000A000000}">
      <formula1>"Autumn 1, Spring 2, Summer 1, Summer 2"</formula1>
    </dataValidation>
  </dataValidations>
  <hyperlinks>
    <hyperlink ref="F36:G36" r:id="rId1" display="self registeration via website" xr:uid="{00000000-0004-0000-0100-000000000000}"/>
    <hyperlink ref="F63:G63" r:id="rId2" display="self registeration via website" xr:uid="{00000000-0004-0000-0100-000001000000}"/>
  </hyperlinks>
  <pageMargins left="0.25" right="0.25" top="0.75" bottom="0.75" header="0.3" footer="0.3"/>
  <pageSetup paperSize="9" orientation="portrait" r:id="rId3"/>
  <ignoredErrors>
    <ignoredError sqref="F31" twoDigitTextYear="1"/>
  </ignoredError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B2"/>
  <sheetViews>
    <sheetView topLeftCell="A2" workbookViewId="0">
      <selection activeCell="A2" sqref="A2"/>
    </sheetView>
  </sheetViews>
  <sheetFormatPr defaultRowHeight="14.4" x14ac:dyDescent="0.3"/>
  <sheetData>
    <row r="2" spans="1:2" x14ac:dyDescent="0.3">
      <c r="A2" s="85" t="s">
        <v>104</v>
      </c>
      <c r="B2" t="s">
        <v>105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63"/>
  <sheetViews>
    <sheetView topLeftCell="F1" workbookViewId="0">
      <selection activeCell="I20" sqref="I20"/>
    </sheetView>
  </sheetViews>
  <sheetFormatPr defaultRowHeight="14.4" x14ac:dyDescent="0.3"/>
  <cols>
    <col min="1" max="5" width="16.33203125" customWidth="1"/>
    <col min="6" max="6" width="15.33203125" customWidth="1"/>
  </cols>
  <sheetData>
    <row r="1" spans="1:7" ht="14.25" customHeight="1" x14ac:dyDescent="0.3">
      <c r="A1" s="1"/>
      <c r="B1" s="1"/>
      <c r="C1" s="1"/>
      <c r="D1" s="18"/>
      <c r="E1" s="18"/>
      <c r="F1" s="1"/>
      <c r="G1" s="1"/>
    </row>
    <row r="2" spans="1:7" ht="18" customHeight="1" x14ac:dyDescent="0.3">
      <c r="A2" s="2"/>
      <c r="B2" s="2"/>
      <c r="C2" s="2"/>
      <c r="D2" s="19"/>
      <c r="E2" s="19"/>
      <c r="F2" s="2"/>
      <c r="G2" s="1"/>
    </row>
    <row r="3" spans="1:7" ht="37.200000000000003" x14ac:dyDescent="0.6">
      <c r="B3" s="3"/>
      <c r="C3" s="3"/>
      <c r="D3" s="20"/>
      <c r="E3" s="20"/>
      <c r="F3" s="1"/>
      <c r="G3" s="1"/>
    </row>
    <row r="4" spans="1:7" ht="19.5" customHeight="1" x14ac:dyDescent="0.3">
      <c r="A4" s="4"/>
      <c r="B4" s="4"/>
      <c r="C4" s="4"/>
      <c r="D4" s="21"/>
      <c r="E4" s="21"/>
      <c r="F4" s="5"/>
      <c r="G4" s="1"/>
    </row>
    <row r="5" spans="1:7" ht="19.5" customHeight="1" x14ac:dyDescent="0.3">
      <c r="A5" s="6"/>
      <c r="B5" s="6"/>
      <c r="C5" s="6"/>
      <c r="D5" s="22"/>
      <c r="E5" s="22"/>
      <c r="F5" s="7"/>
      <c r="G5" s="1"/>
    </row>
    <row r="6" spans="1:7" ht="19.5" customHeight="1" x14ac:dyDescent="0.3">
      <c r="A6" s="172" t="s">
        <v>106</v>
      </c>
      <c r="B6" s="172"/>
      <c r="C6" s="172"/>
      <c r="D6" s="172"/>
      <c r="E6" s="143" t="s">
        <v>107</v>
      </c>
      <c r="F6" s="143"/>
      <c r="G6" s="8"/>
    </row>
    <row r="7" spans="1:7" ht="19.5" customHeight="1" x14ac:dyDescent="0.3">
      <c r="A7" s="9"/>
      <c r="B7" s="10"/>
      <c r="C7" s="9"/>
      <c r="D7" s="23"/>
      <c r="E7" s="24" t="s">
        <v>108</v>
      </c>
      <c r="F7" s="11"/>
      <c r="G7" s="1"/>
    </row>
    <row r="8" spans="1:7" ht="19.5" customHeight="1" x14ac:dyDescent="0.3">
      <c r="A8" s="12"/>
      <c r="B8" s="144" t="s">
        <v>2</v>
      </c>
      <c r="C8" s="145"/>
      <c r="D8" s="12" t="s">
        <v>109</v>
      </c>
      <c r="E8" s="164" t="s">
        <v>110</v>
      </c>
      <c r="F8" s="165"/>
      <c r="G8" s="1"/>
    </row>
    <row r="9" spans="1:7" ht="19.5" customHeight="1" x14ac:dyDescent="0.3">
      <c r="A9" s="13"/>
      <c r="B9" s="144" t="s">
        <v>4</v>
      </c>
      <c r="C9" s="145"/>
      <c r="D9" s="13" t="s">
        <v>111</v>
      </c>
      <c r="E9" s="166"/>
      <c r="F9" s="167"/>
      <c r="G9" s="1"/>
    </row>
    <row r="10" spans="1:7" ht="19.5" customHeight="1" x14ac:dyDescent="0.3">
      <c r="A10" s="14"/>
      <c r="B10" s="144" t="s">
        <v>6</v>
      </c>
      <c r="C10" s="145"/>
      <c r="D10" s="33"/>
      <c r="E10" s="168"/>
      <c r="F10" s="169"/>
      <c r="G10" s="1"/>
    </row>
    <row r="11" spans="1:7" ht="19.5" customHeight="1" x14ac:dyDescent="0.3">
      <c r="A11" s="15"/>
      <c r="B11" s="144" t="s">
        <v>8</v>
      </c>
      <c r="C11" s="145"/>
      <c r="D11" s="33"/>
      <c r="E11" s="168"/>
      <c r="F11" s="169"/>
      <c r="G11" s="1"/>
    </row>
    <row r="12" spans="1:7" ht="19.5" customHeight="1" x14ac:dyDescent="0.3">
      <c r="A12" s="16"/>
      <c r="B12" s="100" t="s">
        <v>112</v>
      </c>
      <c r="D12" s="16"/>
      <c r="E12" s="168"/>
      <c r="F12" s="169"/>
      <c r="G12" s="1"/>
    </row>
    <row r="13" spans="1:7" ht="18" customHeight="1" x14ac:dyDescent="0.3">
      <c r="A13" s="170" t="s">
        <v>113</v>
      </c>
      <c r="B13" s="171"/>
      <c r="C13" s="171"/>
      <c r="D13" s="171"/>
      <c r="E13" s="171"/>
      <c r="F13" s="171"/>
      <c r="G13" s="26"/>
    </row>
    <row r="14" spans="1:7" ht="18" customHeight="1" x14ac:dyDescent="0.3">
      <c r="A14" s="124" t="s">
        <v>12</v>
      </c>
      <c r="B14" s="125"/>
      <c r="C14" s="126"/>
      <c r="D14" s="54" t="s">
        <v>114</v>
      </c>
      <c r="E14" s="54" t="s">
        <v>115</v>
      </c>
      <c r="F14" s="55" t="s">
        <v>116</v>
      </c>
      <c r="G14" s="26"/>
    </row>
    <row r="15" spans="1:7" ht="18" customHeight="1" x14ac:dyDescent="0.3">
      <c r="A15" s="176" t="s">
        <v>117</v>
      </c>
      <c r="B15" s="177"/>
      <c r="C15" s="177"/>
      <c r="D15" s="28">
        <v>600</v>
      </c>
      <c r="E15" s="29">
        <v>1</v>
      </c>
      <c r="F15" s="57">
        <f>D15*E15</f>
        <v>600</v>
      </c>
      <c r="G15" s="26"/>
    </row>
    <row r="16" spans="1:7" ht="18" customHeight="1" x14ac:dyDescent="0.3">
      <c r="A16" s="176" t="s">
        <v>118</v>
      </c>
      <c r="B16" s="177"/>
      <c r="C16" s="178"/>
      <c r="D16" s="28">
        <v>28</v>
      </c>
      <c r="E16" s="29">
        <v>90</v>
      </c>
      <c r="F16" s="57">
        <f>D16*E16</f>
        <v>2520</v>
      </c>
      <c r="G16" s="26"/>
    </row>
    <row r="17" spans="1:7" ht="18" customHeight="1" x14ac:dyDescent="0.3">
      <c r="A17" s="176" t="s">
        <v>119</v>
      </c>
      <c r="B17" s="177"/>
      <c r="C17" s="178"/>
      <c r="D17" s="28">
        <v>35</v>
      </c>
      <c r="E17" s="29">
        <v>288</v>
      </c>
      <c r="F17" s="57">
        <f>D17*E17</f>
        <v>10080</v>
      </c>
      <c r="G17" s="26"/>
    </row>
    <row r="18" spans="1:7" ht="18" customHeight="1" x14ac:dyDescent="0.3">
      <c r="A18" s="181" t="s">
        <v>120</v>
      </c>
      <c r="B18" s="167"/>
      <c r="C18" s="182"/>
      <c r="D18" s="28">
        <v>150</v>
      </c>
      <c r="E18" s="29">
        <v>1</v>
      </c>
      <c r="F18" s="57">
        <f t="shared" ref="F18:F21" si="0">D18*E18</f>
        <v>150</v>
      </c>
      <c r="G18" s="26"/>
    </row>
    <row r="19" spans="1:7" ht="18" customHeight="1" x14ac:dyDescent="0.3">
      <c r="A19" s="181" t="s">
        <v>121</v>
      </c>
      <c r="B19" s="167"/>
      <c r="C19" s="182"/>
      <c r="D19" s="28">
        <v>100</v>
      </c>
      <c r="E19" s="29">
        <v>1</v>
      </c>
      <c r="F19" s="57">
        <f t="shared" si="0"/>
        <v>100</v>
      </c>
      <c r="G19" s="26"/>
    </row>
    <row r="20" spans="1:7" ht="18" customHeight="1" x14ac:dyDescent="0.3">
      <c r="A20" s="181" t="s">
        <v>122</v>
      </c>
      <c r="B20" s="167"/>
      <c r="C20" s="182"/>
      <c r="D20" s="28">
        <v>50</v>
      </c>
      <c r="E20" s="29"/>
      <c r="F20" s="57">
        <f t="shared" si="0"/>
        <v>0</v>
      </c>
      <c r="G20" s="26"/>
    </row>
    <row r="21" spans="1:7" ht="18" customHeight="1" x14ac:dyDescent="0.3">
      <c r="A21" s="179" t="s">
        <v>123</v>
      </c>
      <c r="B21" s="179"/>
      <c r="C21" s="179"/>
      <c r="D21" s="56">
        <v>80</v>
      </c>
      <c r="E21" s="29"/>
      <c r="F21" s="57">
        <f t="shared" si="0"/>
        <v>0</v>
      </c>
      <c r="G21" s="26"/>
    </row>
    <row r="22" spans="1:7" ht="18" customHeight="1" x14ac:dyDescent="0.3">
      <c r="A22" s="124" t="s">
        <v>54</v>
      </c>
      <c r="B22" s="125"/>
      <c r="C22" s="126"/>
      <c r="D22" s="54" t="s">
        <v>114</v>
      </c>
      <c r="E22" s="54" t="s">
        <v>124</v>
      </c>
      <c r="F22" s="55" t="s">
        <v>125</v>
      </c>
      <c r="G22" s="26"/>
    </row>
    <row r="23" spans="1:7" ht="18" customHeight="1" x14ac:dyDescent="0.3">
      <c r="A23" s="181" t="s">
        <v>126</v>
      </c>
      <c r="B23" s="167"/>
      <c r="C23" s="182"/>
      <c r="D23" s="28" t="s">
        <v>127</v>
      </c>
      <c r="E23" s="28">
        <v>500</v>
      </c>
      <c r="F23" s="58">
        <f>E23</f>
        <v>500</v>
      </c>
      <c r="G23" s="26"/>
    </row>
    <row r="24" spans="1:7" ht="18" customHeight="1" x14ac:dyDescent="0.3">
      <c r="A24" s="181" t="s">
        <v>128</v>
      </c>
      <c r="B24" s="167"/>
      <c r="C24" s="182"/>
      <c r="D24" s="28" t="s">
        <v>129</v>
      </c>
      <c r="E24" s="28">
        <v>400</v>
      </c>
      <c r="F24" s="58">
        <f t="shared" ref="F24:F26" si="1">E24</f>
        <v>400</v>
      </c>
      <c r="G24" s="26"/>
    </row>
    <row r="25" spans="1:7" ht="18" customHeight="1" x14ac:dyDescent="0.3">
      <c r="A25" s="181" t="s">
        <v>130</v>
      </c>
      <c r="B25" s="167"/>
      <c r="C25" s="182"/>
      <c r="D25" s="28" t="s">
        <v>131</v>
      </c>
      <c r="E25" s="28">
        <v>1000</v>
      </c>
      <c r="F25" s="58">
        <f t="shared" si="1"/>
        <v>1000</v>
      </c>
      <c r="G25" s="26"/>
    </row>
    <row r="26" spans="1:7" ht="18" customHeight="1" x14ac:dyDescent="0.3">
      <c r="A26" s="173" t="s">
        <v>132</v>
      </c>
      <c r="B26" s="174"/>
      <c r="C26" s="175"/>
      <c r="D26" s="34" t="s">
        <v>133</v>
      </c>
      <c r="E26" s="35"/>
      <c r="F26" s="58">
        <f t="shared" si="1"/>
        <v>0</v>
      </c>
      <c r="G26" s="26"/>
    </row>
    <row r="27" spans="1:7" ht="18" customHeight="1" x14ac:dyDescent="0.3">
      <c r="A27" s="173" t="s">
        <v>134</v>
      </c>
      <c r="B27" s="174"/>
      <c r="C27" s="175"/>
      <c r="D27" s="34">
        <v>100</v>
      </c>
      <c r="E27" s="35">
        <v>1</v>
      </c>
      <c r="F27" s="59">
        <f t="shared" ref="F27:F29" si="2">D27*E27</f>
        <v>100</v>
      </c>
      <c r="G27" s="26"/>
    </row>
    <row r="28" spans="1:7" ht="18" customHeight="1" x14ac:dyDescent="0.3">
      <c r="A28" s="181" t="s">
        <v>135</v>
      </c>
      <c r="B28" s="167"/>
      <c r="C28" s="182"/>
      <c r="D28" s="28">
        <v>200</v>
      </c>
      <c r="E28" s="32">
        <v>1</v>
      </c>
      <c r="F28" s="59">
        <f t="shared" si="2"/>
        <v>200</v>
      </c>
      <c r="G28" s="26"/>
    </row>
    <row r="29" spans="1:7" ht="18" customHeight="1" x14ac:dyDescent="0.3">
      <c r="A29" s="181" t="s">
        <v>136</v>
      </c>
      <c r="B29" s="167"/>
      <c r="C29" s="182"/>
      <c r="D29" s="28">
        <v>600</v>
      </c>
      <c r="E29" s="32">
        <v>1</v>
      </c>
      <c r="F29" s="59">
        <f t="shared" si="2"/>
        <v>600</v>
      </c>
      <c r="G29" s="26"/>
    </row>
    <row r="30" spans="1:7" ht="18" customHeight="1" x14ac:dyDescent="0.3">
      <c r="A30" s="152" t="s">
        <v>69</v>
      </c>
      <c r="B30" s="153"/>
      <c r="C30" s="154"/>
      <c r="D30" s="54" t="s">
        <v>114</v>
      </c>
      <c r="E30" s="54" t="s">
        <v>115</v>
      </c>
      <c r="F30" s="55" t="s">
        <v>125</v>
      </c>
      <c r="G30" s="26"/>
    </row>
    <row r="31" spans="1:7" ht="18" customHeight="1" x14ac:dyDescent="0.3">
      <c r="A31" s="173" t="s">
        <v>137</v>
      </c>
      <c r="B31" s="174"/>
      <c r="C31" s="175"/>
      <c r="D31" s="34">
        <v>500</v>
      </c>
      <c r="E31" s="36"/>
      <c r="F31" s="58">
        <f>E31</f>
        <v>0</v>
      </c>
      <c r="G31" s="26"/>
    </row>
    <row r="32" spans="1:7" ht="18" customHeight="1" x14ac:dyDescent="0.3">
      <c r="A32" s="173" t="s">
        <v>138</v>
      </c>
      <c r="B32" s="174"/>
      <c r="C32" s="175"/>
      <c r="D32" s="34">
        <v>120</v>
      </c>
      <c r="E32" s="35">
        <v>1</v>
      </c>
      <c r="F32" s="59">
        <f t="shared" ref="F32:F33" si="3">D32*E32</f>
        <v>120</v>
      </c>
      <c r="G32" s="26"/>
    </row>
    <row r="33" spans="1:7" ht="18" customHeight="1" x14ac:dyDescent="0.3">
      <c r="A33" s="176" t="s">
        <v>74</v>
      </c>
      <c r="B33" s="177"/>
      <c r="C33" s="178"/>
      <c r="D33" s="28">
        <v>35</v>
      </c>
      <c r="E33" s="29">
        <v>6</v>
      </c>
      <c r="F33" s="59">
        <f t="shared" si="3"/>
        <v>210</v>
      </c>
      <c r="G33" s="26"/>
    </row>
    <row r="34" spans="1:7" ht="18" customHeight="1" x14ac:dyDescent="0.3">
      <c r="A34" s="179" t="s">
        <v>139</v>
      </c>
      <c r="B34" s="179"/>
      <c r="C34" s="180"/>
      <c r="D34" s="28">
        <v>28</v>
      </c>
      <c r="E34" s="99"/>
      <c r="F34" s="59">
        <f>D34*E34</f>
        <v>0</v>
      </c>
      <c r="G34" s="26"/>
    </row>
    <row r="35" spans="1:7" ht="18" customHeight="1" x14ac:dyDescent="0.3">
      <c r="A35" s="176" t="s">
        <v>140</v>
      </c>
      <c r="B35" s="177"/>
      <c r="C35" s="178"/>
      <c r="D35" s="28" t="s">
        <v>141</v>
      </c>
      <c r="E35" s="99"/>
      <c r="F35" s="31"/>
      <c r="G35" s="26"/>
    </row>
    <row r="36" spans="1:7" ht="18" customHeight="1" x14ac:dyDescent="0.3">
      <c r="A36" s="176" t="s">
        <v>82</v>
      </c>
      <c r="B36" s="177"/>
      <c r="C36" s="178"/>
      <c r="D36" s="52" t="s">
        <v>141</v>
      </c>
      <c r="E36" s="98"/>
      <c r="F36" s="31"/>
      <c r="G36" s="26"/>
    </row>
    <row r="37" spans="1:7" ht="18" customHeight="1" x14ac:dyDescent="0.3">
      <c r="A37" s="176" t="s">
        <v>142</v>
      </c>
      <c r="B37" s="177"/>
      <c r="C37" s="178"/>
      <c r="D37" s="28" t="s">
        <v>141</v>
      </c>
      <c r="E37" s="98"/>
      <c r="F37" s="31"/>
      <c r="G37" s="26"/>
    </row>
    <row r="38" spans="1:7" ht="18" customHeight="1" x14ac:dyDescent="0.3">
      <c r="A38" s="124" t="s">
        <v>83</v>
      </c>
      <c r="B38" s="125"/>
      <c r="C38" s="125"/>
      <c r="D38" s="54" t="s">
        <v>114</v>
      </c>
      <c r="E38" s="54" t="s">
        <v>115</v>
      </c>
      <c r="F38" s="55" t="s">
        <v>125</v>
      </c>
      <c r="G38" s="26"/>
    </row>
    <row r="39" spans="1:7" ht="18" customHeight="1" x14ac:dyDescent="0.3">
      <c r="A39" s="176" t="s">
        <v>143</v>
      </c>
      <c r="B39" s="177"/>
      <c r="C39" s="178"/>
      <c r="D39" s="28">
        <v>65</v>
      </c>
      <c r="E39" s="29">
        <v>2</v>
      </c>
      <c r="F39" s="59">
        <f t="shared" ref="F39:F44" si="4">D39*E39</f>
        <v>130</v>
      </c>
      <c r="G39" s="26"/>
    </row>
    <row r="40" spans="1:7" ht="18" customHeight="1" x14ac:dyDescent="0.3">
      <c r="A40" s="176" t="s">
        <v>89</v>
      </c>
      <c r="B40" s="177"/>
      <c r="C40" s="178"/>
      <c r="D40" s="28">
        <v>35</v>
      </c>
      <c r="E40" s="29"/>
      <c r="F40" s="59">
        <f t="shared" si="4"/>
        <v>0</v>
      </c>
      <c r="G40" s="26"/>
    </row>
    <row r="41" spans="1:7" ht="18" customHeight="1" x14ac:dyDescent="0.3">
      <c r="A41" s="176" t="s">
        <v>90</v>
      </c>
      <c r="B41" s="177"/>
      <c r="C41" s="178"/>
      <c r="D41" s="28">
        <v>50</v>
      </c>
      <c r="E41" s="29"/>
      <c r="F41" s="59">
        <f t="shared" si="4"/>
        <v>0</v>
      </c>
      <c r="G41" s="26"/>
    </row>
    <row r="42" spans="1:7" ht="18" customHeight="1" x14ac:dyDescent="0.3">
      <c r="A42" s="176" t="s">
        <v>144</v>
      </c>
      <c r="B42" s="177"/>
      <c r="C42" s="178"/>
      <c r="D42" s="28">
        <v>50</v>
      </c>
      <c r="E42" s="29">
        <v>1</v>
      </c>
      <c r="F42" s="59">
        <f t="shared" si="4"/>
        <v>50</v>
      </c>
      <c r="G42" s="26"/>
    </row>
    <row r="43" spans="1:7" ht="18" customHeight="1" x14ac:dyDescent="0.3">
      <c r="A43" s="176" t="s">
        <v>93</v>
      </c>
      <c r="B43" s="177"/>
      <c r="C43" s="178"/>
      <c r="D43" s="28">
        <v>35</v>
      </c>
      <c r="E43" s="29"/>
      <c r="F43" s="59">
        <f t="shared" si="4"/>
        <v>0</v>
      </c>
      <c r="G43" s="26"/>
    </row>
    <row r="44" spans="1:7" ht="18" customHeight="1" x14ac:dyDescent="0.3">
      <c r="A44" s="176" t="s">
        <v>145</v>
      </c>
      <c r="B44" s="177"/>
      <c r="C44" s="178"/>
      <c r="D44" s="28">
        <v>35</v>
      </c>
      <c r="E44" s="29"/>
      <c r="F44" s="59">
        <f t="shared" si="4"/>
        <v>0</v>
      </c>
      <c r="G44" s="26"/>
    </row>
    <row r="45" spans="1:7" ht="18" customHeight="1" x14ac:dyDescent="0.3">
      <c r="A45" s="124" t="s">
        <v>94</v>
      </c>
      <c r="B45" s="125"/>
      <c r="C45" s="126"/>
      <c r="D45" s="54" t="s">
        <v>114</v>
      </c>
      <c r="E45" s="54" t="s">
        <v>115</v>
      </c>
      <c r="F45" s="55" t="s">
        <v>125</v>
      </c>
      <c r="G45" s="26"/>
    </row>
    <row r="46" spans="1:7" ht="18" customHeight="1" x14ac:dyDescent="0.3">
      <c r="A46" s="176" t="s">
        <v>146</v>
      </c>
      <c r="B46" s="177"/>
      <c r="C46" s="178"/>
      <c r="D46" s="28">
        <v>35</v>
      </c>
      <c r="E46" s="29">
        <v>24</v>
      </c>
      <c r="F46" s="27">
        <f>D46*E46</f>
        <v>840</v>
      </c>
      <c r="G46" s="26"/>
    </row>
    <row r="47" spans="1:7" ht="18" customHeight="1" x14ac:dyDescent="0.3">
      <c r="A47" s="176" t="s">
        <v>147</v>
      </c>
      <c r="B47" s="177"/>
      <c r="C47" s="177"/>
      <c r="D47" s="28">
        <v>60</v>
      </c>
      <c r="E47" s="98"/>
      <c r="F47" s="27">
        <f t="shared" ref="F47:F49" si="5">D47*E47</f>
        <v>0</v>
      </c>
      <c r="G47" s="26"/>
    </row>
    <row r="48" spans="1:7" ht="18" customHeight="1" x14ac:dyDescent="0.3">
      <c r="A48" s="176" t="s">
        <v>97</v>
      </c>
      <c r="B48" s="177"/>
      <c r="C48" s="177"/>
      <c r="D48" s="28">
        <v>60</v>
      </c>
      <c r="E48" s="98"/>
      <c r="F48" s="27">
        <f t="shared" si="5"/>
        <v>0</v>
      </c>
      <c r="G48" s="26"/>
    </row>
    <row r="49" spans="1:7" ht="18" customHeight="1" x14ac:dyDescent="0.3">
      <c r="A49" s="139" t="s">
        <v>148</v>
      </c>
      <c r="B49" s="139"/>
      <c r="C49" s="139"/>
      <c r="D49" s="28">
        <v>120</v>
      </c>
      <c r="E49" s="29"/>
      <c r="F49" s="27">
        <f t="shared" si="5"/>
        <v>0</v>
      </c>
      <c r="G49" s="26"/>
    </row>
    <row r="50" spans="1:7" ht="18" customHeight="1" x14ac:dyDescent="0.3">
      <c r="A50" s="53" t="s">
        <v>149</v>
      </c>
      <c r="B50" s="37"/>
      <c r="C50" s="37"/>
      <c r="D50" s="38"/>
      <c r="E50" s="39"/>
      <c r="F50" s="40"/>
      <c r="G50" s="26"/>
    </row>
    <row r="51" spans="1:7" ht="18" customHeight="1" x14ac:dyDescent="0.3">
      <c r="A51" s="176" t="s">
        <v>150</v>
      </c>
      <c r="B51" s="196"/>
      <c r="C51" s="197"/>
      <c r="D51" s="66" t="s">
        <v>151</v>
      </c>
      <c r="E51" s="29" t="s">
        <v>152</v>
      </c>
      <c r="F51" s="27">
        <v>475</v>
      </c>
      <c r="G51" s="26"/>
    </row>
    <row r="52" spans="1:7" ht="18" customHeight="1" x14ac:dyDescent="0.3">
      <c r="A52" s="198"/>
      <c r="B52" s="199"/>
      <c r="C52" s="199"/>
      <c r="D52" s="199"/>
      <c r="E52" s="41" t="s">
        <v>153</v>
      </c>
      <c r="F52" s="42">
        <f>SUM(F15:F51)</f>
        <v>18075</v>
      </c>
      <c r="G52" s="26"/>
    </row>
    <row r="53" spans="1:7" ht="18" customHeight="1" thickBot="1" x14ac:dyDescent="0.35">
      <c r="A53" s="200" t="s">
        <v>154</v>
      </c>
      <c r="B53" s="150"/>
      <c r="C53" s="150"/>
      <c r="D53" s="150"/>
      <c r="E53" s="43" t="s">
        <v>155</v>
      </c>
      <c r="F53" s="44"/>
      <c r="G53" s="1"/>
    </row>
    <row r="54" spans="1:7" ht="18" customHeight="1" thickTop="1" x14ac:dyDescent="0.3">
      <c r="A54" s="201"/>
      <c r="B54" s="202"/>
      <c r="C54" s="202"/>
      <c r="D54" s="202"/>
      <c r="E54" s="45" t="s">
        <v>156</v>
      </c>
      <c r="F54" s="46">
        <f>F52+F53</f>
        <v>18075</v>
      </c>
      <c r="G54" s="1"/>
    </row>
    <row r="55" spans="1:7" ht="18" customHeight="1" x14ac:dyDescent="0.3">
      <c r="A55" s="194" t="s">
        <v>157</v>
      </c>
      <c r="B55" s="195"/>
      <c r="C55" s="195"/>
      <c r="D55" s="195"/>
      <c r="E55" s="47" t="s">
        <v>158</v>
      </c>
      <c r="F55" s="48">
        <f>F54/12*8</f>
        <v>12050</v>
      </c>
      <c r="G55" s="1"/>
    </row>
    <row r="56" spans="1:7" ht="18" customHeight="1" x14ac:dyDescent="0.3">
      <c r="A56" s="194" t="s">
        <v>159</v>
      </c>
      <c r="B56" s="195"/>
      <c r="C56" s="195"/>
      <c r="D56" s="195"/>
      <c r="E56" s="49" t="s">
        <v>160</v>
      </c>
      <c r="F56" s="50">
        <f>F54/12*4</f>
        <v>6025</v>
      </c>
      <c r="G56" s="1"/>
    </row>
    <row r="57" spans="1:7" ht="45" customHeight="1" x14ac:dyDescent="0.3">
      <c r="A57" s="183" t="s">
        <v>161</v>
      </c>
      <c r="B57" s="184"/>
      <c r="C57" s="184"/>
      <c r="D57" s="184"/>
      <c r="E57" s="184"/>
      <c r="F57" s="185"/>
      <c r="G57" s="18"/>
    </row>
    <row r="58" spans="1:7" ht="20.25" customHeight="1" x14ac:dyDescent="0.3">
      <c r="A58" s="186" t="s">
        <v>162</v>
      </c>
      <c r="B58" s="187"/>
      <c r="C58" s="187"/>
      <c r="D58" s="187"/>
      <c r="E58" s="187"/>
      <c r="F58" s="188"/>
      <c r="G58" s="18"/>
    </row>
    <row r="59" spans="1:7" ht="26.25" customHeight="1" x14ac:dyDescent="0.3">
      <c r="A59" s="189" t="s">
        <v>163</v>
      </c>
      <c r="B59" s="190"/>
      <c r="C59" s="190"/>
      <c r="D59" s="191"/>
      <c r="E59" s="192" t="s">
        <v>164</v>
      </c>
      <c r="F59" s="193"/>
      <c r="G59" s="18"/>
    </row>
    <row r="60" spans="1:7" ht="14.25" customHeight="1" x14ac:dyDescent="0.3">
      <c r="A60" s="30"/>
      <c r="B60" s="30"/>
      <c r="C60" s="30"/>
      <c r="D60" s="30"/>
      <c r="E60" s="30"/>
      <c r="F60" s="30"/>
      <c r="G60" s="18"/>
    </row>
    <row r="61" spans="1:7" ht="18" customHeight="1" x14ac:dyDescent="0.3">
      <c r="A61" s="134" t="s">
        <v>101</v>
      </c>
      <c r="B61" s="134"/>
      <c r="C61" s="134"/>
      <c r="D61" s="134"/>
      <c r="E61" s="134"/>
      <c r="F61" s="134"/>
      <c r="G61" s="17"/>
    </row>
    <row r="62" spans="1:7" ht="18" customHeight="1" x14ac:dyDescent="0.3">
      <c r="A62" s="134" t="s">
        <v>102</v>
      </c>
      <c r="B62" s="134"/>
      <c r="C62" s="134"/>
      <c r="D62" s="134"/>
      <c r="E62" s="134"/>
      <c r="F62" s="134"/>
      <c r="G62" s="17"/>
    </row>
    <row r="63" spans="1:7" ht="18" customHeight="1" x14ac:dyDescent="0.3">
      <c r="A63" s="133" t="s">
        <v>103</v>
      </c>
      <c r="B63" s="133"/>
      <c r="C63" s="133"/>
      <c r="D63" s="133"/>
      <c r="E63" s="133"/>
      <c r="F63" s="133"/>
      <c r="G63" s="17"/>
    </row>
  </sheetData>
  <mergeCells count="61">
    <mergeCell ref="A46:C46"/>
    <mergeCell ref="A56:D56"/>
    <mergeCell ref="A49:C49"/>
    <mergeCell ref="A51:C51"/>
    <mergeCell ref="A52:D52"/>
    <mergeCell ref="A53:D53"/>
    <mergeCell ref="A54:D54"/>
    <mergeCell ref="A55:D55"/>
    <mergeCell ref="A48:C48"/>
    <mergeCell ref="A47:C47"/>
    <mergeCell ref="A63:F63"/>
    <mergeCell ref="A57:F57"/>
    <mergeCell ref="A58:F58"/>
    <mergeCell ref="A59:D59"/>
    <mergeCell ref="E59:F59"/>
    <mergeCell ref="A61:F61"/>
    <mergeCell ref="A62:F62"/>
    <mergeCell ref="A15:C15"/>
    <mergeCell ref="A23:C23"/>
    <mergeCell ref="A24:C24"/>
    <mergeCell ref="A22:C22"/>
    <mergeCell ref="A30:C30"/>
    <mergeCell ref="A29:C29"/>
    <mergeCell ref="A19:C19"/>
    <mergeCell ref="A21:C21"/>
    <mergeCell ref="A27:C27"/>
    <mergeCell ref="A25:C25"/>
    <mergeCell ref="A26:C26"/>
    <mergeCell ref="A16:C16"/>
    <mergeCell ref="A17:C17"/>
    <mergeCell ref="A18:C18"/>
    <mergeCell ref="A20:C20"/>
    <mergeCell ref="A28:C28"/>
    <mergeCell ref="A38:C38"/>
    <mergeCell ref="A45:C45"/>
    <mergeCell ref="A31:C31"/>
    <mergeCell ref="A35:C35"/>
    <mergeCell ref="A32:C32"/>
    <mergeCell ref="A33:C33"/>
    <mergeCell ref="A39:C39"/>
    <mergeCell ref="A40:C40"/>
    <mergeCell ref="A44:C44"/>
    <mergeCell ref="A41:C41"/>
    <mergeCell ref="A42:C42"/>
    <mergeCell ref="A34:C34"/>
    <mergeCell ref="A37:C37"/>
    <mergeCell ref="A43:C43"/>
    <mergeCell ref="A36:C36"/>
    <mergeCell ref="A6:D6"/>
    <mergeCell ref="E6:F6"/>
    <mergeCell ref="B8:C8"/>
    <mergeCell ref="B9:C9"/>
    <mergeCell ref="B10:C10"/>
    <mergeCell ref="B11:C11"/>
    <mergeCell ref="A14:C14"/>
    <mergeCell ref="E8:F8"/>
    <mergeCell ref="E9:F9"/>
    <mergeCell ref="E10:F10"/>
    <mergeCell ref="E11:F11"/>
    <mergeCell ref="E12:F12"/>
    <mergeCell ref="A13:F13"/>
  </mergeCells>
  <dataValidations count="2">
    <dataValidation type="list" allowBlank="1" showInputMessage="1" showErrorMessage="1" promptTitle="PE Membership" prompt="Please select the level of membership you require and whether you are a new or exisiting member" sqref="D51" xr:uid="{00000000-0002-0000-0000-000000000000}">
      <formula1>"Level 1 Exist, Level 2 New, Level 2 Exsit, Level 3 New, Level 3 Exist"</formula1>
    </dataValidation>
    <dataValidation type="list" allowBlank="1" showInputMessage="1" showErrorMessage="1" promptTitle="School Size" prompt="Please select what form entry your school is" sqref="E51" xr:uid="{00000000-0002-0000-0000-000001000000}">
      <formula1>"1 Form, 2 Form, 3 Form"</formula1>
    </dataValidation>
  </dataValidations>
  <pageMargins left="0.7" right="0.7" top="0.75" bottom="0.75" header="0.3" footer="0.3"/>
  <pageSetup scale="93" fitToHeight="0" orientation="portrait" horizontalDpi="4294967293" verticalDpi="4294967293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2739B3204DEB46893B10544B0A5FE5" ma:contentTypeVersion="10" ma:contentTypeDescription="Create a new document." ma:contentTypeScope="" ma:versionID="1353e1e11618f6b48859998672d210a0">
  <xsd:schema xmlns:xsd="http://www.w3.org/2001/XMLSchema" xmlns:xs="http://www.w3.org/2001/XMLSchema" xmlns:p="http://schemas.microsoft.com/office/2006/metadata/properties" xmlns:ns2="ac8578a6-efb3-4717-a964-a2ed6364ec45" xmlns:ns3="6c281c29-1e43-44b0-bf32-f8a542cb53ce" targetNamespace="http://schemas.microsoft.com/office/2006/metadata/properties" ma:root="true" ma:fieldsID="b94cb2c006895130af8e93405ce6b79e" ns2:_="" ns3:_="">
    <xsd:import namespace="ac8578a6-efb3-4717-a964-a2ed6364ec45"/>
    <xsd:import namespace="6c281c29-1e43-44b0-bf32-f8a542cb53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8578a6-efb3-4717-a964-a2ed6364ec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281c29-1e43-44b0-bf32-f8a542cb53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D08BDD-5FC0-4CFA-A2C7-CFCE71733CAC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6c281c29-1e43-44b0-bf32-f8a542cb53ce"/>
    <ds:schemaRef ds:uri="ac8578a6-efb3-4717-a964-a2ed6364ec4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8B3B951-C8CC-4258-8164-F39365DD9C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144FB3-6363-4450-87B7-A54252E40C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8578a6-efb3-4717-a964-a2ed6364ec45"/>
    <ds:schemaRef ds:uri="6c281c29-1e43-44b0-bf32-f8a542cb5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Booking</vt:lpstr>
      <vt:lpstr>Report</vt:lpstr>
      <vt:lpstr>MOA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cssp</dc:creator>
  <cp:keywords/>
  <dc:description/>
  <cp:lastModifiedBy>Home</cp:lastModifiedBy>
  <cp:revision/>
  <dcterms:created xsi:type="dcterms:W3CDTF">2017-12-15T11:55:40Z</dcterms:created>
  <dcterms:modified xsi:type="dcterms:W3CDTF">2019-09-25T14:25:44Z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0x010100452739B3204DEB46893B10544B0A5FE5</vt:lpwstr>
  </property>
</Properties>
</file>